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drawings/drawing6.xml" ContentType="application/vnd.openxmlformats-officedocument.drawing+xml"/>
  <Override PartName="/xl/tables/table4.xml" ContentType="application/vnd.openxmlformats-officedocument.spreadsheetml.tab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tables/table5.xml" ContentType="application/vnd.openxmlformats-officedocument.spreadsheetml.table+xml"/>
  <Override PartName="/xl/drawings/drawing15.xml" ContentType="application/vnd.openxmlformats-officedocument.drawing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drawings/drawing16.xml" ContentType="application/vnd.openxmlformats-officedocument.drawing+xml"/>
  <Override PartName="/xl/charts/chart1.xml" ContentType="application/vnd.openxmlformats-officedocument.drawingml.chart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ferruz\Documents\Excel RI\AA\"/>
    </mc:Choice>
  </mc:AlternateContent>
  <bookViews>
    <workbookView xWindow="-23145" yWindow="-6270" windowWidth="23250" windowHeight="12450" tabRatio="924"/>
  </bookViews>
  <sheets>
    <sheet name="Índice" sheetId="20" r:id="rId1"/>
    <sheet name="1. Número de clientes en 2024" sheetId="1" r:id="rId2"/>
    <sheet name="2. Canales de atención" sheetId="2" r:id="rId3"/>
    <sheet name="3. Reclamos" sheetId="10" r:id="rId4"/>
    <sheet name="4. Defensoría Cliente" sheetId="15" r:id="rId5"/>
    <sheet name="5. Cortes Masivos" sheetId="17" r:id="rId6"/>
    <sheet name="6. Estudio de Percepción de l" sheetId="3" r:id="rId7"/>
    <sheet name="7. INSC" sheetId="4" r:id="rId8"/>
    <sheet name="8. Encuestas internas" sheetId="11" r:id="rId9"/>
    <sheet name="9. Net promoter score Cliente" sheetId="5" r:id="rId10"/>
    <sheet name="10. Cumplimiento en calidad su" sheetId="13" r:id="rId11"/>
    <sheet name="11. Incumplimientos en las des" sheetId="14" r:id="rId12"/>
    <sheet name="12. Calidad Cumplimiento" sheetId="12" r:id="rId13"/>
    <sheet name="13. Continuidad Agua Potable" sheetId="18" r:id="rId14"/>
    <sheet name="14. Presión del servicio AP" sheetId="19" r:id="rId15"/>
    <sheet name="15. Evolución de Aguas Andinas" sheetId="6" r:id="rId16"/>
    <sheet name="16. Convenios de pagos sociale" sheetId="8" r:id="rId17"/>
    <sheet name="17. Tasa de incobrables sobre " sheetId="7" r:id="rId18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10" l="1"/>
  <c r="C13" i="6" l="1"/>
  <c r="F9" i="6"/>
  <c r="D9" i="6"/>
  <c r="H10" i="8" l="1"/>
  <c r="H6" i="8" l="1"/>
  <c r="H7" i="8"/>
  <c r="Q12" i="13" l="1"/>
  <c r="L12" i="13"/>
  <c r="G12" i="13"/>
  <c r="F27" i="1" l="1"/>
  <c r="F26" i="1"/>
  <c r="C12" i="13" l="1"/>
  <c r="C17" i="13" s="1"/>
  <c r="D12" i="13"/>
  <c r="D17" i="13" s="1"/>
  <c r="E12" i="13"/>
  <c r="F12" i="13"/>
  <c r="G17" i="13"/>
  <c r="H12" i="13"/>
  <c r="I12" i="13"/>
  <c r="J12" i="13"/>
  <c r="K12" i="13"/>
  <c r="F17" i="13" s="1"/>
  <c r="M12" i="13"/>
  <c r="N12" i="13"/>
  <c r="O12" i="13"/>
  <c r="P12" i="13"/>
  <c r="E17" i="13"/>
  <c r="F22" i="1"/>
  <c r="F21" i="1"/>
</calcChain>
</file>

<file path=xl/sharedStrings.xml><?xml version="1.0" encoding="utf-8"?>
<sst xmlns="http://schemas.openxmlformats.org/spreadsheetml/2006/main" count="398" uniqueCount="231">
  <si>
    <t>Número de clientes en 2024</t>
  </si>
  <si>
    <t>Agua Potable</t>
  </si>
  <si>
    <t>Alcantarillado</t>
  </si>
  <si>
    <t>Aguas Andinas</t>
  </si>
  <si>
    <t>Aguas Cordillera</t>
  </si>
  <si>
    <t>Aguas Manquehue</t>
  </si>
  <si>
    <t>Clientes residenciales</t>
  </si>
  <si>
    <t>Clientes industriales</t>
  </si>
  <si>
    <t>Clientes comerciales</t>
  </si>
  <si>
    <t>Total</t>
  </si>
  <si>
    <t>Aguas Servidas</t>
  </si>
  <si>
    <t>Canales de atención</t>
  </si>
  <si>
    <t>Canal</t>
  </si>
  <si>
    <t>Descripción</t>
  </si>
  <si>
    <t>Número de atenciones en 2024</t>
  </si>
  <si>
    <t>Referencia 2023</t>
  </si>
  <si>
    <t>Indicador</t>
  </si>
  <si>
    <t>Canales presenciales</t>
  </si>
  <si>
    <t>Sucursal móvil</t>
  </si>
  <si>
    <t>Oficina virtual</t>
  </si>
  <si>
    <t>% propiedas registradas en el sitio</t>
  </si>
  <si>
    <t>Facilitadores de atención</t>
  </si>
  <si>
    <t>Agencias Comerciales</t>
  </si>
  <si>
    <t>Número de agencias</t>
  </si>
  <si>
    <t>Canales remotos</t>
  </si>
  <si>
    <t>Contact Center</t>
  </si>
  <si>
    <t>Número de personas capacitadas</t>
  </si>
  <si>
    <t xml:space="preserve">Alertas </t>
  </si>
  <si>
    <t>Número de alertas via SMS o correo electrónico</t>
  </si>
  <si>
    <t>Videoatención</t>
  </si>
  <si>
    <t>Canal de atención por Whatsapp</t>
  </si>
  <si>
    <t>App</t>
  </si>
  <si>
    <t>Grupo de Whatsapp para comunidades específicas</t>
  </si>
  <si>
    <t>Cantidad de reclamos</t>
  </si>
  <si>
    <t>Motivos de reclamos en 2024</t>
  </si>
  <si>
    <t>Razones comerciales</t>
  </si>
  <si>
    <t>Problemas con las redes</t>
  </si>
  <si>
    <t>Tasa de reclamos por 100.000 clientes</t>
  </si>
  <si>
    <t>Defensoría del cliente</t>
  </si>
  <si>
    <t>Número de casos atendidos en 2024</t>
  </si>
  <si>
    <t>Número de casos con fallo a favor del cliente</t>
  </si>
  <si>
    <t>Fecha corte</t>
  </si>
  <si>
    <t>Comunas afectadas</t>
  </si>
  <si>
    <t>Clientes con corte</t>
  </si>
  <si>
    <t>Número estanques con abastecimiento</t>
  </si>
  <si>
    <t>9-11 Enero, 22:00- 6:00hrs</t>
  </si>
  <si>
    <t>Macul, San Joaquin, Ñuñoa</t>
  </si>
  <si>
    <t>29-30 Septiembre, 9:00-6:00hrs</t>
  </si>
  <si>
    <t>Providencia, Ñuñoa</t>
  </si>
  <si>
    <t>8-11 Octubre, 12 horas máx</t>
  </si>
  <si>
    <t>San Bernardo, El Bosque, Peñalolén, Quinta Normal y Lo Barneche</t>
  </si>
  <si>
    <t>Estudio de Percepción de los clientes de empresas sanitarias de la SISS</t>
  </si>
  <si>
    <t>Índice de satisfacción neta</t>
  </si>
  <si>
    <t xml:space="preserve">Lugar en el ranking de empresas sanitarias </t>
  </si>
  <si>
    <t>Satisfacción precio-calidad</t>
  </si>
  <si>
    <t>Promedio industria</t>
  </si>
  <si>
    <t>-</t>
  </si>
  <si>
    <t>Índice Nacional de Satisfación de Clientes (INSC) de ProCalidad</t>
  </si>
  <si>
    <t>Satisfación neta 2023</t>
  </si>
  <si>
    <t>Satisfación neta 2024</t>
  </si>
  <si>
    <t>N/A</t>
  </si>
  <si>
    <t>Satisfacción neta con la experiencia global (Activa)</t>
  </si>
  <si>
    <t>Net Promoter Score (Activa)</t>
  </si>
  <si>
    <t>Promotores</t>
  </si>
  <si>
    <t>Detractores</t>
  </si>
  <si>
    <t>Clientes encuestados</t>
  </si>
  <si>
    <t>Satisfación global</t>
  </si>
  <si>
    <t>Satisfación clientes con requerimientos</t>
  </si>
  <si>
    <t>Cumplimiento en calidad suministo de agua potable</t>
  </si>
  <si>
    <t xml:space="preserve">Categoria </t>
  </si>
  <si>
    <t>2020</t>
  </si>
  <si>
    <t>2021</t>
  </si>
  <si>
    <t>2022</t>
  </si>
  <si>
    <t>2023</t>
  </si>
  <si>
    <t>2024</t>
  </si>
  <si>
    <t xml:space="preserve">Bacteriología </t>
  </si>
  <si>
    <t xml:space="preserve">Tubierdad </t>
  </si>
  <si>
    <t>Cloro libre rsidual</t>
  </si>
  <si>
    <t>Parámetros críticos</t>
  </si>
  <si>
    <t>Parámetros no críticos</t>
  </si>
  <si>
    <t>Resumen</t>
  </si>
  <si>
    <t>Promedio grupo</t>
  </si>
  <si>
    <t>Incumplimientos en las descargas de aguas servidas Aguas Andinas y filiales Región Metropolitana</t>
  </si>
  <si>
    <t>Parámetro</t>
  </si>
  <si>
    <t>2020 
Cantidad</t>
  </si>
  <si>
    <t>2020 
Cantidad con multas pagadas</t>
  </si>
  <si>
    <t>2021 
Cantidad</t>
  </si>
  <si>
    <t>2021 
Cantidad con multas pagadas</t>
  </si>
  <si>
    <t>2022 
Cantidad</t>
  </si>
  <si>
    <t>2022
Cantidad con multas pagadas</t>
  </si>
  <si>
    <t>2023 
Cantidad</t>
  </si>
  <si>
    <t>2023 
Cantidad con multas pagadas</t>
  </si>
  <si>
    <t>2024 
Cantidad</t>
  </si>
  <si>
    <t>2024
Cantidad con multas pagadas</t>
  </si>
  <si>
    <t>Coliformes fecales</t>
  </si>
  <si>
    <t>Cloro libre residual</t>
  </si>
  <si>
    <t>DBO5</t>
  </si>
  <si>
    <t>DBOC5</t>
  </si>
  <si>
    <t>Nitrógeno total kjeldahl</t>
  </si>
  <si>
    <t>Sólidos suspendidos totales</t>
  </si>
  <si>
    <t>Nivel de cumplimiento parámetros de agua potable (%)</t>
  </si>
  <si>
    <t xml:space="preserve">Incumplimientos en las descargas de biofactorías y plantas de aguas servidas de la RM </t>
  </si>
  <si>
    <t>Año</t>
  </si>
  <si>
    <t>Número</t>
  </si>
  <si>
    <t>Parámetros de incumplimiento involucrados</t>
  </si>
  <si>
    <t>50% al parámetro de nitrógeno</t>
  </si>
  <si>
    <t>Porcentaje de continuidad del agua potable </t>
  </si>
  <si>
    <t>N° de clientes de agua potable </t>
  </si>
  <si>
    <t>N° total de eventos de corte de agua potable </t>
  </si>
  <si>
    <t>N° total de eventos de cortes no programados </t>
  </si>
  <si>
    <t>N° promedio de clientes afectados por eventos no programado </t>
  </si>
  <si>
    <t>Duración promedio de los cortes, en horas </t>
  </si>
  <si>
    <t>Aguas Andinas </t>
  </si>
  <si>
    <t>Aguas Manquehue </t>
  </si>
  <si>
    <t>Aguas Cordillera </t>
  </si>
  <si>
    <t>99,80% </t>
  </si>
  <si>
    <t xml:space="preserve">Porcentaje de continuidad del servicio de alcantarillado </t>
  </si>
  <si>
    <t>N° de clientes alcantarillado </t>
  </si>
  <si>
    <t>N° de obstrucciones de uniones domiciliarias no programadas </t>
  </si>
  <si>
    <t>N° de clientes por obstrucciones en promedio </t>
  </si>
  <si>
    <t>Duración promedio por obstrucción en horas </t>
  </si>
  <si>
    <t>N° total de obstrucciones de uniones domiciliarias </t>
  </si>
  <si>
    <t>1 </t>
  </si>
  <si>
    <t>Evolución de Aguas Andinas te da la mano</t>
  </si>
  <si>
    <t>Número de clientes con descuentos comerciales</t>
  </si>
  <si>
    <t>Monto total de descuentos comerciales (millones de pesos)</t>
  </si>
  <si>
    <t>% de clientes con subsidios estatales (sobre el total de clientes de la compañía)</t>
  </si>
  <si>
    <t>Convenios de pagos sociales: Aguas Andinas te da la Mano</t>
  </si>
  <si>
    <t>Variación 2023 vs. 2024</t>
  </si>
  <si>
    <t>Tasa de incobrables sobre ingresos</t>
  </si>
  <si>
    <t>Promedio prepandemia</t>
  </si>
  <si>
    <t>% de gestión por deuda (cobranza en terreno) que se regularizaron sin corte de servicio</t>
  </si>
  <si>
    <t>Reclamos</t>
  </si>
  <si>
    <t>Defensoría Cliente</t>
  </si>
  <si>
    <t>Cortes Masivos</t>
  </si>
  <si>
    <t>Encuestas internas</t>
  </si>
  <si>
    <t>Net promoter score Cliente</t>
  </si>
  <si>
    <t>Cumplimiento en calidad suministro agua potable</t>
  </si>
  <si>
    <t xml:space="preserve">Calidad de Cumplimiento </t>
  </si>
  <si>
    <t>Continuidad Agua Potable</t>
  </si>
  <si>
    <t>Presión del servicio AP</t>
  </si>
  <si>
    <t xml:space="preserve">Evolución de Aguas Andinas </t>
  </si>
  <si>
    <t>Convenios de pagos sociales</t>
  </si>
  <si>
    <t>Índice Nacional de Satisfación de Clientes (INSC)</t>
  </si>
  <si>
    <t>Índice</t>
  </si>
  <si>
    <t>Sociedad</t>
  </si>
  <si>
    <t>Tipo</t>
  </si>
  <si>
    <t>x</t>
  </si>
  <si>
    <t>Tipo corte</t>
  </si>
  <si>
    <t>Mes</t>
  </si>
  <si>
    <t>Cantidad Clientes</t>
  </si>
  <si>
    <t>Comuna</t>
  </si>
  <si>
    <t>Abastecimiento</t>
  </si>
  <si>
    <t>Corte Programado</t>
  </si>
  <si>
    <t>enero</t>
  </si>
  <si>
    <t>Macul</t>
  </si>
  <si>
    <t>Corte emergencia</t>
  </si>
  <si>
    <t>Ñuñoa</t>
  </si>
  <si>
    <t>Sin Estanque</t>
  </si>
  <si>
    <t>septiembre</t>
  </si>
  <si>
    <t>San Joaquin</t>
  </si>
  <si>
    <t>Providencia</t>
  </si>
  <si>
    <t xml:space="preserve">octubre </t>
  </si>
  <si>
    <t>Lo Prado</t>
  </si>
  <si>
    <t>San Bernardo</t>
  </si>
  <si>
    <t>La Florida - Puente Alto - Peñalolen</t>
  </si>
  <si>
    <t>Satisfacción neta de clientes con requerimientos (Activa) Redes</t>
  </si>
  <si>
    <t xml:space="preserve">Satisfacción neta de clientes con requerimientos (Activa) Comerciales </t>
  </si>
  <si>
    <t>Satisfacción neta con la atención (EPA)  Solicitudes</t>
  </si>
  <si>
    <t>Encuestas Internas</t>
  </si>
  <si>
    <t>100% </t>
  </si>
  <si>
    <t>Porcentaje de continuidad del servicio de alcantarillado 2024 </t>
  </si>
  <si>
    <t>Título</t>
  </si>
  <si>
    <t>Se mide en conjunto con oficina virtual</t>
  </si>
  <si>
    <t> -</t>
  </si>
  <si>
    <r>
      <rPr>
        <b/>
        <sz val="12"/>
        <color rgb="FF00B050"/>
        <rFont val="Arial"/>
        <family val="2"/>
        <scheme val="minor"/>
      </rPr>
      <t>Continuidad del servicio de alcantarillado considerando las obstrucciones en colectores</t>
    </r>
    <r>
      <rPr>
        <sz val="12"/>
        <color rgb="FF00B050"/>
        <rFont val="Arial"/>
        <family val="2"/>
        <scheme val="minor"/>
      </rPr>
      <t> </t>
    </r>
  </si>
  <si>
    <t>AC</t>
  </si>
  <si>
    <t>AM</t>
  </si>
  <si>
    <t>Presión del serivio de AP</t>
  </si>
  <si>
    <t>% de clientes con buena calidad de presión</t>
  </si>
  <si>
    <t>Clientes afectados por bajas de presión reiteradas</t>
  </si>
  <si>
    <t>Puntos de control de presión</t>
  </si>
  <si>
    <t>Cumplimiento del muestreo</t>
  </si>
  <si>
    <t>Cumplimiento total</t>
  </si>
  <si>
    <t xml:space="preserve">Descripción </t>
  </si>
  <si>
    <t>Variación 24' vs 23</t>
  </si>
  <si>
    <t>Número de clientes con subsidios estatales diciembre 2024</t>
  </si>
  <si>
    <t>Número de clientes facturados diciembre 2024</t>
  </si>
  <si>
    <t xml:space="preserve">Un grupo de whastapp con 156 interacciones en el año </t>
  </si>
  <si>
    <t xml:space="preserve">RESUMEN </t>
  </si>
  <si>
    <t>COMUNA</t>
  </si>
  <si>
    <t>CASOS</t>
  </si>
  <si>
    <t>PUENTE ALTO</t>
  </si>
  <si>
    <t>SAN BERNARDO</t>
  </si>
  <si>
    <t>LA FLORIDA</t>
  </si>
  <si>
    <t>LA PINTANA</t>
  </si>
  <si>
    <t>PEÑALOLEN</t>
  </si>
  <si>
    <t>EL BOSQUE</t>
  </si>
  <si>
    <t>PUDAHUEL</t>
  </si>
  <si>
    <t>RENCA</t>
  </si>
  <si>
    <t>QUILICURA</t>
  </si>
  <si>
    <t>LO ESPEJO</t>
  </si>
  <si>
    <t>LA GRANJA</t>
  </si>
  <si>
    <t>BUIN</t>
  </si>
  <si>
    <t>MELIPILLA</t>
  </si>
  <si>
    <t>HUECHURABA</t>
  </si>
  <si>
    <t>ESTACION CENTRAL</t>
  </si>
  <si>
    <t>PEÑAFLOR</t>
  </si>
  <si>
    <t>SAN RAMON</t>
  </si>
  <si>
    <t>CONCHALI</t>
  </si>
  <si>
    <t>RECOLETA</t>
  </si>
  <si>
    <t>LAS CONDES</t>
  </si>
  <si>
    <t>LA REINA</t>
  </si>
  <si>
    <t>EL MONTE</t>
  </si>
  <si>
    <t>SAN JOSE DE MAIPO</t>
  </si>
  <si>
    <t>PAINE</t>
  </si>
  <si>
    <t>LA CISTERNA</t>
  </si>
  <si>
    <t>INDEPENDENCIA</t>
  </si>
  <si>
    <t>SAN JOAQUIN</t>
  </si>
  <si>
    <t>SANTIAGO</t>
  </si>
  <si>
    <t>CERRO NAVIA</t>
  </si>
  <si>
    <t>ÑUÑOA</t>
  </si>
  <si>
    <t>CALERA DE TANGO</t>
  </si>
  <si>
    <t>PADRE HURTADO</t>
  </si>
  <si>
    <t>TALAGANTE</t>
  </si>
  <si>
    <t>MACUL</t>
  </si>
  <si>
    <t>PROVIDENCIA</t>
  </si>
  <si>
    <t>LO PRADO</t>
  </si>
  <si>
    <t>QUINTA NORMAL</t>
  </si>
  <si>
    <t>LO BARNECHEA</t>
  </si>
  <si>
    <t>MAIPU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</si>
</sst>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0.0%"/>
    <numFmt numFmtId="165" formatCode="_(* #,##0_);_(* \(#,##0\);_(* &quot;-&quot;??_);_(@_)"/>
    <numFmt numFmtId="166" formatCode="#,##0.000"/>
    <numFmt numFmtId="167" formatCode="0.000"/>
    <numFmt numFmtId="168" formatCode="0.0"/>
  </numFmts>
  <fonts count="42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rgb="FFFFFFFF"/>
      <name val="Arial"/>
      <family val="2"/>
      <scheme val="minor"/>
    </font>
    <font>
      <sz val="10"/>
      <color rgb="FF434343"/>
      <name val="Arial"/>
      <family val="2"/>
      <scheme val="minor"/>
    </font>
    <font>
      <b/>
      <sz val="10"/>
      <color rgb="FF6AA84F"/>
      <name val="Arial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color rgb="FF434343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9"/>
      <color rgb="FFFFFFFF"/>
      <name val="Arial"/>
      <family val="2"/>
    </font>
    <font>
      <b/>
      <sz val="9"/>
      <color rgb="FFFFFFFF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theme="1"/>
      <name val="Arial"/>
      <family val="2"/>
    </font>
    <font>
      <b/>
      <sz val="16"/>
      <color rgb="FF000000"/>
      <name val="Arial"/>
      <family val="2"/>
      <scheme val="minor"/>
    </font>
    <font>
      <u/>
      <sz val="10"/>
      <color theme="10"/>
      <name val="Arial"/>
      <family val="2"/>
      <scheme val="minor"/>
    </font>
    <font>
      <sz val="11"/>
      <color rgb="FF000000"/>
      <name val="Arial"/>
      <family val="2"/>
      <scheme val="minor"/>
    </font>
    <font>
      <sz val="12"/>
      <color rgb="FF002060"/>
      <name val="Arial"/>
      <family val="2"/>
      <scheme val="minor"/>
    </font>
    <font>
      <sz val="12"/>
      <color rgb="FF0000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b/>
      <sz val="12"/>
      <color rgb="FF002060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2"/>
      <color rgb="FF00B050"/>
      <name val="Arial"/>
      <family val="2"/>
      <scheme val="minor"/>
    </font>
    <font>
      <sz val="12"/>
      <color theme="0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sz val="11"/>
      <color rgb="FF002060"/>
      <name val="Arial"/>
      <family val="2"/>
      <scheme val="minor"/>
    </font>
    <font>
      <sz val="11"/>
      <color rgb="FF002060"/>
      <name val="Arial"/>
      <family val="2"/>
      <scheme val="minor"/>
    </font>
    <font>
      <b/>
      <sz val="10"/>
      <color rgb="FF00B050"/>
      <name val="Arial"/>
      <family val="2"/>
    </font>
    <font>
      <b/>
      <sz val="12"/>
      <color rgb="FF00B050"/>
      <name val="Arial"/>
      <family val="2"/>
    </font>
    <font>
      <b/>
      <sz val="11"/>
      <color rgb="FF000000"/>
      <name val="Arial"/>
      <family val="2"/>
      <scheme val="minor"/>
    </font>
    <font>
      <b/>
      <sz val="14"/>
      <color rgb="FF000000"/>
      <name val="Arial"/>
      <family val="2"/>
      <scheme val="minor"/>
    </font>
    <font>
      <sz val="12"/>
      <color theme="1"/>
      <name val="Arial"/>
      <family val="2"/>
    </font>
    <font>
      <sz val="10"/>
      <color rgb="FF002060"/>
      <name val="Arial"/>
      <family val="2"/>
      <scheme val="minor"/>
    </font>
    <font>
      <sz val="12"/>
      <color rgb="FF00B05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theme="7" tint="0.59999389629810485"/>
        <bgColor indexed="65"/>
      </patternFill>
    </fill>
  </fills>
  <borders count="2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13" fillId="0" borderId="0"/>
    <xf numFmtId="41" fontId="1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6" fillId="3" borderId="0" applyNumberFormat="0" applyBorder="0" applyAlignment="0" applyProtection="0"/>
    <xf numFmtId="0" fontId="3" fillId="4" borderId="0" applyNumberFormat="0" applyBorder="0" applyAlignment="0" applyProtection="0"/>
    <xf numFmtId="0" fontId="28" fillId="5" borderId="0" applyNumberFormat="0" applyBorder="0" applyAlignment="0" applyProtection="0"/>
    <xf numFmtId="0" fontId="2" fillId="6" borderId="0" applyNumberFormat="0" applyBorder="0" applyAlignment="0" applyProtection="0"/>
    <xf numFmtId="0" fontId="1" fillId="0" borderId="0"/>
  </cellStyleXfs>
  <cellXfs count="265">
    <xf numFmtId="0" fontId="0" fillId="0" borderId="0" xfId="0"/>
    <xf numFmtId="0" fontId="7" fillId="0" borderId="0" xfId="0" applyFont="1"/>
    <xf numFmtId="0" fontId="9" fillId="0" borderId="0" xfId="0" applyFont="1"/>
    <xf numFmtId="0" fontId="9" fillId="0" borderId="5" xfId="0" applyFont="1" applyBorder="1"/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vertical="center"/>
    </xf>
    <xf numFmtId="10" fontId="9" fillId="0" borderId="0" xfId="0" applyNumberFormat="1" applyFont="1" applyAlignment="1">
      <alignment vertical="center"/>
    </xf>
    <xf numFmtId="9" fontId="9" fillId="0" borderId="0" xfId="0" applyNumberFormat="1" applyFont="1"/>
    <xf numFmtId="10" fontId="9" fillId="0" borderId="0" xfId="0" applyNumberFormat="1" applyFont="1"/>
    <xf numFmtId="3" fontId="9" fillId="0" borderId="0" xfId="0" applyNumberFormat="1" applyFont="1"/>
    <xf numFmtId="164" fontId="9" fillId="0" borderId="0" xfId="0" applyNumberFormat="1" applyFont="1"/>
    <xf numFmtId="49" fontId="9" fillId="0" borderId="0" xfId="0" applyNumberFormat="1" applyFont="1"/>
    <xf numFmtId="49" fontId="9" fillId="0" borderId="0" xfId="0" applyNumberFormat="1" applyFont="1" applyAlignment="1">
      <alignment vertical="center"/>
    </xf>
    <xf numFmtId="49" fontId="4" fillId="0" borderId="0" xfId="0" applyNumberFormat="1" applyFont="1"/>
    <xf numFmtId="49" fontId="4" fillId="0" borderId="0" xfId="0" applyNumberFormat="1" applyFont="1" applyAlignment="1">
      <alignment vertical="center"/>
    </xf>
    <xf numFmtId="49" fontId="9" fillId="0" borderId="5" xfId="0" applyNumberFormat="1" applyFont="1" applyBorder="1"/>
    <xf numFmtId="3" fontId="9" fillId="0" borderId="6" xfId="0" applyNumberFormat="1" applyFont="1" applyBorder="1"/>
    <xf numFmtId="0" fontId="12" fillId="0" borderId="0" xfId="0" applyFont="1" applyAlignment="1">
      <alignment readingOrder="1"/>
    </xf>
    <xf numFmtId="0" fontId="0" fillId="0" borderId="0" xfId="0" applyAlignment="1">
      <alignment wrapText="1"/>
    </xf>
    <xf numFmtId="0" fontId="13" fillId="0" borderId="0" xfId="1"/>
    <xf numFmtId="0" fontId="4" fillId="2" borderId="0" xfId="1" applyFont="1" applyFill="1"/>
    <xf numFmtId="3" fontId="9" fillId="2" borderId="7" xfId="1" applyNumberFormat="1" applyFont="1" applyFill="1" applyBorder="1"/>
    <xf numFmtId="166" fontId="9" fillId="2" borderId="7" xfId="1" applyNumberFormat="1" applyFont="1" applyFill="1" applyBorder="1" applyAlignment="1">
      <alignment horizontal="center" vertical="center"/>
    </xf>
    <xf numFmtId="0" fontId="10" fillId="2" borderId="0" xfId="1" applyFont="1" applyFill="1" applyAlignment="1">
      <alignment horizontal="center" vertical="center" wrapText="1"/>
    </xf>
    <xf numFmtId="49" fontId="15" fillId="2" borderId="7" xfId="1" applyNumberFormat="1" applyFont="1" applyFill="1" applyBorder="1" applyAlignment="1">
      <alignment horizontal="center" wrapText="1"/>
    </xf>
    <xf numFmtId="49" fontId="15" fillId="2" borderId="7" xfId="1" applyNumberFormat="1" applyFont="1" applyFill="1" applyBorder="1" applyAlignment="1">
      <alignment horizontal="center" vertical="center" wrapText="1"/>
    </xf>
    <xf numFmtId="49" fontId="9" fillId="2" borderId="0" xfId="1" applyNumberFormat="1" applyFont="1" applyFill="1" applyAlignment="1">
      <alignment vertical="center"/>
    </xf>
    <xf numFmtId="166" fontId="11" fillId="2" borderId="1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3" fontId="9" fillId="2" borderId="7" xfId="1" applyNumberFormat="1" applyFont="1" applyFill="1" applyBorder="1" applyAlignment="1">
      <alignment vertical="center"/>
    </xf>
    <xf numFmtId="3" fontId="11" fillId="2" borderId="1" xfId="1" applyNumberFormat="1" applyFont="1" applyFill="1" applyBorder="1" applyAlignment="1">
      <alignment horizontal="center" vertical="center"/>
    </xf>
    <xf numFmtId="3" fontId="11" fillId="2" borderId="9" xfId="1" applyNumberFormat="1" applyFont="1" applyFill="1" applyBorder="1" applyAlignment="1">
      <alignment horizontal="center" vertical="center"/>
    </xf>
    <xf numFmtId="49" fontId="16" fillId="2" borderId="2" xfId="1" applyNumberFormat="1" applyFont="1" applyFill="1" applyBorder="1" applyAlignment="1">
      <alignment horizontal="center" vertical="center" wrapText="1"/>
    </xf>
    <xf numFmtId="49" fontId="16" fillId="2" borderId="0" xfId="1" applyNumberFormat="1" applyFont="1" applyFill="1" applyAlignment="1">
      <alignment horizontal="center" vertical="center" wrapText="1"/>
    </xf>
    <xf numFmtId="167" fontId="4" fillId="2" borderId="0" xfId="1" applyNumberFormat="1" applyFont="1" applyFill="1"/>
    <xf numFmtId="166" fontId="11" fillId="2" borderId="0" xfId="1" applyNumberFormat="1" applyFont="1" applyFill="1" applyAlignment="1">
      <alignment horizontal="center" vertical="center"/>
    </xf>
    <xf numFmtId="3" fontId="11" fillId="2" borderId="0" xfId="1" applyNumberFormat="1" applyFont="1" applyFill="1" applyAlignment="1">
      <alignment horizontal="center" vertical="center"/>
    </xf>
    <xf numFmtId="3" fontId="6" fillId="2" borderId="1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left" vertical="center" wrapText="1"/>
    </xf>
    <xf numFmtId="3" fontId="11" fillId="2" borderId="3" xfId="1" applyNumberFormat="1" applyFont="1" applyFill="1" applyBorder="1" applyAlignment="1">
      <alignment horizontal="center" vertical="center"/>
    </xf>
    <xf numFmtId="49" fontId="4" fillId="0" borderId="0" xfId="1" applyNumberFormat="1" applyFont="1"/>
    <xf numFmtId="0" fontId="4" fillId="0" borderId="0" xfId="1" applyFont="1"/>
    <xf numFmtId="10" fontId="11" fillId="2" borderId="1" xfId="1" applyNumberFormat="1" applyFont="1" applyFill="1" applyBorder="1" applyAlignment="1">
      <alignment horizontal="center" vertical="center"/>
    </xf>
    <xf numFmtId="9" fontId="16" fillId="2" borderId="2" xfId="1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8" fillId="0" borderId="0" xfId="0" applyFont="1"/>
    <xf numFmtId="0" fontId="19" fillId="0" borderId="0" xfId="0" applyFont="1"/>
    <xf numFmtId="0" fontId="14" fillId="0" borderId="0" xfId="1" applyFont="1"/>
    <xf numFmtId="0" fontId="19" fillId="0" borderId="5" xfId="0" applyFont="1" applyBorder="1"/>
    <xf numFmtId="0" fontId="14" fillId="0" borderId="0" xfId="0" applyFont="1" applyBorder="1"/>
    <xf numFmtId="0" fontId="20" fillId="0" borderId="13" xfId="0" applyFont="1" applyBorder="1"/>
    <xf numFmtId="0" fontId="20" fillId="0" borderId="14" xfId="0" applyFont="1" applyBorder="1" applyAlignment="1">
      <alignment horizontal="center"/>
    </xf>
    <xf numFmtId="0" fontId="22" fillId="0" borderId="0" xfId="0" applyFont="1"/>
    <xf numFmtId="0" fontId="23" fillId="0" borderId="0" xfId="0" applyFont="1" applyFill="1" applyBorder="1"/>
    <xf numFmtId="0" fontId="24" fillId="0" borderId="0" xfId="0" applyFont="1"/>
    <xf numFmtId="0" fontId="27" fillId="0" borderId="12" xfId="0" applyFont="1" applyBorder="1"/>
    <xf numFmtId="0" fontId="27" fillId="0" borderId="15" xfId="0" applyFont="1" applyBorder="1"/>
    <xf numFmtId="0" fontId="23" fillId="0" borderId="0" xfId="0" applyFont="1"/>
    <xf numFmtId="0" fontId="27" fillId="0" borderId="11" xfId="3" applyFont="1" applyBorder="1" applyAlignment="1">
      <alignment horizontal="right" wrapText="1"/>
    </xf>
    <xf numFmtId="0" fontId="27" fillId="0" borderId="11" xfId="3" applyFont="1" applyBorder="1" applyAlignment="1">
      <alignment horizontal="right"/>
    </xf>
    <xf numFmtId="0" fontId="27" fillId="0" borderId="0" xfId="3" applyFont="1" applyAlignment="1">
      <alignment horizontal="right"/>
    </xf>
    <xf numFmtId="0" fontId="27" fillId="0" borderId="16" xfId="3" applyFont="1" applyBorder="1" applyAlignment="1">
      <alignment horizontal="right" wrapText="1"/>
    </xf>
    <xf numFmtId="0" fontId="27" fillId="0" borderId="0" xfId="0" applyFont="1"/>
    <xf numFmtId="0" fontId="30" fillId="0" borderId="0" xfId="0" applyFont="1"/>
    <xf numFmtId="0" fontId="13" fillId="0" borderId="0" xfId="0" applyFont="1"/>
    <xf numFmtId="0" fontId="34" fillId="6" borderId="8" xfId="7" applyFont="1" applyBorder="1"/>
    <xf numFmtId="0" fontId="34" fillId="5" borderId="8" xfId="6" applyFont="1" applyBorder="1"/>
    <xf numFmtId="165" fontId="34" fillId="4" borderId="8" xfId="5" applyNumberFormat="1" applyFont="1" applyBorder="1"/>
    <xf numFmtId="165" fontId="33" fillId="4" borderId="8" xfId="5" applyNumberFormat="1" applyFont="1" applyBorder="1"/>
    <xf numFmtId="0" fontId="23" fillId="6" borderId="8" xfId="7" applyFont="1" applyBorder="1" applyAlignment="1">
      <alignment horizontal="center"/>
    </xf>
    <xf numFmtId="0" fontId="27" fillId="6" borderId="8" xfId="7" applyFont="1" applyBorder="1" applyAlignment="1">
      <alignment horizontal="center"/>
    </xf>
    <xf numFmtId="3" fontId="34" fillId="5" borderId="8" xfId="6" applyNumberFormat="1" applyFont="1" applyBorder="1"/>
    <xf numFmtId="0" fontId="33" fillId="6" borderId="8" xfId="7" applyFont="1" applyBorder="1"/>
    <xf numFmtId="3" fontId="33" fillId="5" borderId="8" xfId="6" applyNumberFormat="1" applyFont="1" applyBorder="1"/>
    <xf numFmtId="0" fontId="34" fillId="6" borderId="8" xfId="7" applyFont="1" applyBorder="1" applyAlignment="1">
      <alignment vertical="center" wrapText="1"/>
    </xf>
    <xf numFmtId="3" fontId="34" fillId="6" borderId="8" xfId="7" applyNumberFormat="1" applyFont="1" applyBorder="1"/>
    <xf numFmtId="0" fontId="32" fillId="3" borderId="8" xfId="4" applyFont="1" applyBorder="1"/>
    <xf numFmtId="0" fontId="32" fillId="3" borderId="8" xfId="4" applyFont="1" applyBorder="1" applyAlignment="1">
      <alignment horizontal="center" vertical="center"/>
    </xf>
    <xf numFmtId="0" fontId="32" fillId="3" borderId="8" xfId="4" applyFont="1" applyBorder="1" applyAlignment="1">
      <alignment horizontal="center" vertical="center" wrapText="1"/>
    </xf>
    <xf numFmtId="0" fontId="33" fillId="4" borderId="8" xfId="5" applyFont="1" applyBorder="1" applyAlignment="1">
      <alignment vertical="center" wrapText="1"/>
    </xf>
    <xf numFmtId="0" fontId="34" fillId="4" borderId="8" xfId="5" applyFont="1" applyBorder="1" applyAlignment="1">
      <alignment vertical="center" wrapText="1"/>
    </xf>
    <xf numFmtId="9" fontId="34" fillId="4" borderId="8" xfId="5" applyNumberFormat="1" applyFont="1" applyBorder="1" applyAlignment="1">
      <alignment vertical="center" wrapText="1"/>
    </xf>
    <xf numFmtId="3" fontId="34" fillId="4" borderId="8" xfId="5" applyNumberFormat="1" applyFont="1" applyBorder="1" applyAlignment="1">
      <alignment vertical="center" wrapText="1"/>
    </xf>
    <xf numFmtId="0" fontId="36" fillId="0" borderId="0" xfId="0" applyFont="1" applyAlignment="1">
      <alignment readingOrder="1"/>
    </xf>
    <xf numFmtId="0" fontId="12" fillId="0" borderId="0" xfId="0" applyFont="1" applyBorder="1" applyAlignment="1">
      <alignment readingOrder="1"/>
    </xf>
    <xf numFmtId="0" fontId="32" fillId="3" borderId="8" xfId="4" applyFont="1" applyBorder="1" applyAlignment="1">
      <alignment horizontal="center" vertical="center" readingOrder="1"/>
    </xf>
    <xf numFmtId="0" fontId="32" fillId="3" borderId="8" xfId="4" applyFont="1" applyBorder="1" applyAlignment="1">
      <alignment vertical="center" readingOrder="1"/>
    </xf>
    <xf numFmtId="0" fontId="33" fillId="5" borderId="8" xfId="6" applyFont="1" applyBorder="1" applyAlignment="1">
      <alignment readingOrder="1"/>
    </xf>
    <xf numFmtId="0" fontId="32" fillId="3" borderId="8" xfId="4" applyFont="1" applyBorder="1" applyAlignment="1">
      <alignment horizontal="center" vertical="center" wrapText="1" readingOrder="1"/>
    </xf>
    <xf numFmtId="3" fontId="34" fillId="5" borderId="8" xfId="6" applyNumberFormat="1" applyFont="1" applyBorder="1" applyAlignment="1">
      <alignment readingOrder="1"/>
    </xf>
    <xf numFmtId="10" fontId="34" fillId="5" borderId="8" xfId="6" applyNumberFormat="1" applyFont="1" applyBorder="1" applyAlignment="1">
      <alignment readingOrder="1"/>
    </xf>
    <xf numFmtId="0" fontId="25" fillId="3" borderId="8" xfId="4" applyFont="1" applyBorder="1" applyAlignment="1">
      <alignment horizontal="center" vertical="center" wrapText="1" readingOrder="1"/>
    </xf>
    <xf numFmtId="0" fontId="38" fillId="0" borderId="14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wrapText="1"/>
    </xf>
    <xf numFmtId="41" fontId="34" fillId="0" borderId="8" xfId="2" applyFont="1" applyFill="1" applyBorder="1" applyAlignment="1">
      <alignment horizontal="center" vertical="center" wrapText="1"/>
    </xf>
    <xf numFmtId="41" fontId="34" fillId="0" borderId="8" xfId="2" applyFont="1" applyFill="1" applyBorder="1" applyAlignment="1">
      <alignment horizontal="center" vertical="center"/>
    </xf>
    <xf numFmtId="0" fontId="34" fillId="0" borderId="17" xfId="0" applyFont="1" applyBorder="1" applyAlignment="1">
      <alignment horizontal="center" wrapText="1"/>
    </xf>
    <xf numFmtId="41" fontId="34" fillId="0" borderId="17" xfId="2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vertical="top" wrapText="1"/>
    </xf>
    <xf numFmtId="0" fontId="35" fillId="0" borderId="0" xfId="0" applyFont="1"/>
    <xf numFmtId="0" fontId="9" fillId="0" borderId="0" xfId="0" applyFont="1" applyBorder="1" applyAlignment="1">
      <alignment vertical="center"/>
    </xf>
    <xf numFmtId="0" fontId="9" fillId="0" borderId="0" xfId="0" applyFont="1" applyBorder="1"/>
    <xf numFmtId="0" fontId="34" fillId="6" borderId="8" xfId="7" applyFont="1" applyBorder="1" applyAlignment="1">
      <alignment horizontal="center" vertical="center"/>
    </xf>
    <xf numFmtId="9" fontId="34" fillId="5" borderId="8" xfId="6" applyNumberFormat="1" applyFont="1" applyBorder="1" applyAlignment="1">
      <alignment horizontal="center" vertical="center"/>
    </xf>
    <xf numFmtId="10" fontId="34" fillId="5" borderId="8" xfId="6" applyNumberFormat="1" applyFont="1" applyBorder="1" applyAlignment="1">
      <alignment vertical="center"/>
    </xf>
    <xf numFmtId="3" fontId="34" fillId="5" borderId="8" xfId="6" applyNumberFormat="1" applyFont="1" applyBorder="1" applyAlignment="1">
      <alignment horizontal="center" vertical="center"/>
    </xf>
    <xf numFmtId="164" fontId="34" fillId="5" borderId="8" xfId="6" applyNumberFormat="1" applyFont="1" applyBorder="1" applyAlignment="1">
      <alignment horizontal="center" vertical="center"/>
    </xf>
    <xf numFmtId="0" fontId="34" fillId="5" borderId="8" xfId="6" applyFont="1" applyBorder="1" applyAlignment="1">
      <alignment vertical="center" wrapText="1"/>
    </xf>
    <xf numFmtId="0" fontId="39" fillId="0" borderId="0" xfId="0" applyFont="1" applyBorder="1"/>
    <xf numFmtId="0" fontId="34" fillId="5" borderId="8" xfId="6" applyFont="1" applyBorder="1" applyAlignment="1">
      <alignment horizontal="center"/>
    </xf>
    <xf numFmtId="0" fontId="33" fillId="5" borderId="8" xfId="6" applyFont="1" applyBorder="1" applyAlignment="1">
      <alignment vertical="center" wrapText="1"/>
    </xf>
    <xf numFmtId="10" fontId="34" fillId="5" borderId="8" xfId="6" applyNumberFormat="1" applyFont="1" applyBorder="1" applyAlignment="1">
      <alignment horizontal="center" vertical="center"/>
    </xf>
    <xf numFmtId="0" fontId="34" fillId="5" borderId="8" xfId="6" applyFont="1" applyBorder="1" applyAlignment="1">
      <alignment horizontal="center" vertical="center"/>
    </xf>
    <xf numFmtId="9" fontId="9" fillId="0" borderId="0" xfId="0" applyNumberFormat="1" applyFont="1" applyBorder="1"/>
    <xf numFmtId="10" fontId="9" fillId="0" borderId="0" xfId="0" applyNumberFormat="1" applyFont="1" applyBorder="1"/>
    <xf numFmtId="3" fontId="9" fillId="0" borderId="0" xfId="0" applyNumberFormat="1" applyFont="1" applyBorder="1"/>
    <xf numFmtId="0" fontId="33" fillId="6" borderId="8" xfId="7" applyFont="1" applyBorder="1" applyAlignment="1">
      <alignment horizontal="center" vertical="center" wrapText="1"/>
    </xf>
    <xf numFmtId="3" fontId="33" fillId="6" borderId="8" xfId="7" applyNumberFormat="1" applyFont="1" applyBorder="1" applyAlignment="1">
      <alignment horizontal="center" vertical="center" wrapText="1"/>
    </xf>
    <xf numFmtId="0" fontId="30" fillId="0" borderId="0" xfId="1" applyFont="1"/>
    <xf numFmtId="4" fontId="11" fillId="2" borderId="3" xfId="1" applyNumberFormat="1" applyFont="1" applyFill="1" applyBorder="1" applyAlignment="1">
      <alignment horizontal="center" vertical="center"/>
    </xf>
    <xf numFmtId="3" fontId="11" fillId="2" borderId="7" xfId="1" applyNumberFormat="1" applyFont="1" applyFill="1" applyBorder="1" applyAlignment="1">
      <alignment horizontal="center" vertical="center"/>
    </xf>
    <xf numFmtId="0" fontId="4" fillId="2" borderId="3" xfId="1" applyFont="1" applyFill="1" applyBorder="1"/>
    <xf numFmtId="49" fontId="31" fillId="3" borderId="8" xfId="4" applyNumberFormat="1" applyFont="1" applyBorder="1" applyAlignment="1">
      <alignment horizontal="center" vertical="center" wrapText="1"/>
    </xf>
    <xf numFmtId="9" fontId="31" fillId="3" borderId="8" xfId="4" applyNumberFormat="1" applyFont="1" applyBorder="1" applyAlignment="1">
      <alignment horizontal="center" vertical="center" wrapText="1"/>
    </xf>
    <xf numFmtId="10" fontId="25" fillId="3" borderId="8" xfId="4" applyNumberFormat="1" applyFont="1" applyBorder="1" applyAlignment="1">
      <alignment horizontal="left" vertical="center" wrapText="1"/>
    </xf>
    <xf numFmtId="10" fontId="26" fillId="3" borderId="8" xfId="4" applyNumberFormat="1" applyBorder="1" applyAlignment="1">
      <alignment horizontal="center" vertical="center"/>
    </xf>
    <xf numFmtId="0" fontId="33" fillId="5" borderId="8" xfId="6" applyFont="1" applyBorder="1" applyAlignment="1">
      <alignment horizontal="left" vertical="center" wrapText="1"/>
    </xf>
    <xf numFmtId="3" fontId="11" fillId="2" borderId="2" xfId="1" applyNumberFormat="1" applyFont="1" applyFill="1" applyBorder="1" applyAlignment="1">
      <alignment horizontal="center" vertical="center"/>
    </xf>
    <xf numFmtId="3" fontId="6" fillId="2" borderId="2" xfId="1" applyNumberFormat="1" applyFont="1" applyFill="1" applyBorder="1" applyAlignment="1">
      <alignment horizontal="center" vertical="center"/>
    </xf>
    <xf numFmtId="49" fontId="32" fillId="3" borderId="8" xfId="4" applyNumberFormat="1" applyFont="1" applyBorder="1" applyAlignment="1">
      <alignment horizontal="center" vertical="center" wrapText="1"/>
    </xf>
    <xf numFmtId="9" fontId="32" fillId="3" borderId="8" xfId="4" applyNumberFormat="1" applyFont="1" applyBorder="1" applyAlignment="1">
      <alignment horizontal="center" vertical="center" wrapText="1"/>
    </xf>
    <xf numFmtId="49" fontId="16" fillId="2" borderId="4" xfId="1" applyNumberFormat="1" applyFont="1" applyFill="1" applyBorder="1" applyAlignment="1">
      <alignment horizontal="center" vertical="center" wrapText="1"/>
    </xf>
    <xf numFmtId="49" fontId="27" fillId="5" borderId="8" xfId="6" applyNumberFormat="1" applyFont="1" applyBorder="1" applyAlignment="1">
      <alignment horizontal="center" vertical="center" wrapText="1"/>
    </xf>
    <xf numFmtId="10" fontId="23" fillId="5" borderId="8" xfId="6" applyNumberFormat="1" applyFont="1" applyBorder="1" applyAlignment="1">
      <alignment horizontal="center" vertical="center"/>
    </xf>
    <xf numFmtId="0" fontId="33" fillId="6" borderId="8" xfId="7" applyFont="1" applyBorder="1" applyAlignment="1">
      <alignment horizontal="left" vertical="center" wrapText="1"/>
    </xf>
    <xf numFmtId="3" fontId="34" fillId="6" borderId="8" xfId="7" applyNumberFormat="1" applyFont="1" applyBorder="1" applyAlignment="1">
      <alignment horizontal="center" vertical="center"/>
    </xf>
    <xf numFmtId="0" fontId="33" fillId="6" borderId="8" xfId="7" applyFont="1" applyBorder="1" applyAlignment="1">
      <alignment vertical="center" wrapText="1"/>
    </xf>
    <xf numFmtId="0" fontId="33" fillId="4" borderId="8" xfId="5" applyFont="1" applyBorder="1" applyAlignment="1">
      <alignment horizontal="left" vertical="center" wrapText="1"/>
    </xf>
    <xf numFmtId="0" fontId="33" fillId="6" borderId="8" xfId="7" applyFont="1" applyBorder="1" applyAlignment="1">
      <alignment horizontal="center" vertical="center"/>
    </xf>
    <xf numFmtId="0" fontId="29" fillId="6" borderId="8" xfId="7" applyFont="1" applyBorder="1" applyAlignment="1">
      <alignment horizontal="center" vertical="center" wrapText="1"/>
    </xf>
    <xf numFmtId="0" fontId="32" fillId="0" borderId="21" xfId="0" applyFont="1" applyFill="1" applyBorder="1" applyAlignment="1">
      <alignment horizontal="center" vertical="center" wrapText="1"/>
    </xf>
    <xf numFmtId="0" fontId="32" fillId="0" borderId="22" xfId="0" applyFont="1" applyFill="1" applyBorder="1" applyAlignment="1">
      <alignment horizontal="center" vertical="center" wrapText="1"/>
    </xf>
    <xf numFmtId="0" fontId="31" fillId="0" borderId="20" xfId="0" applyFont="1" applyFill="1" applyBorder="1" applyAlignment="1">
      <alignment horizontal="center" vertical="center" wrapText="1"/>
    </xf>
    <xf numFmtId="0" fontId="13" fillId="0" borderId="0" xfId="0" applyFont="1" applyFill="1"/>
    <xf numFmtId="0" fontId="37" fillId="0" borderId="0" xfId="0" applyFont="1" applyFill="1"/>
    <xf numFmtId="0" fontId="32" fillId="3" borderId="13" xfId="4" applyFont="1" applyBorder="1" applyAlignment="1">
      <alignment horizontal="center" vertical="center" wrapText="1"/>
    </xf>
    <xf numFmtId="0" fontId="32" fillId="3" borderId="27" xfId="4" applyFont="1" applyBorder="1" applyAlignment="1">
      <alignment horizontal="center" vertical="center" wrapText="1"/>
    </xf>
    <xf numFmtId="0" fontId="32" fillId="3" borderId="14" xfId="4" applyFont="1" applyBorder="1" applyAlignment="1">
      <alignment horizontal="center" vertical="center" wrapText="1"/>
    </xf>
    <xf numFmtId="49" fontId="36" fillId="0" borderId="0" xfId="0" applyNumberFormat="1" applyFont="1"/>
    <xf numFmtId="49" fontId="9" fillId="0" borderId="0" xfId="0" applyNumberFormat="1" applyFont="1" applyBorder="1" applyAlignment="1">
      <alignment vertical="center"/>
    </xf>
    <xf numFmtId="49" fontId="32" fillId="3" borderId="8" xfId="4" applyNumberFormat="1" applyFont="1" applyBorder="1" applyAlignment="1">
      <alignment horizontal="center" vertical="center"/>
    </xf>
    <xf numFmtId="3" fontId="33" fillId="5" borderId="8" xfId="6" applyNumberFormat="1" applyFont="1" applyBorder="1" applyAlignment="1">
      <alignment horizontal="center" vertical="center" wrapText="1"/>
    </xf>
    <xf numFmtId="3" fontId="32" fillId="3" borderId="8" xfId="4" applyNumberFormat="1" applyFont="1" applyBorder="1" applyAlignment="1">
      <alignment horizontal="center" vertical="center" wrapText="1"/>
    </xf>
    <xf numFmtId="0" fontId="32" fillId="3" borderId="8" xfId="4" applyFont="1" applyBorder="1" applyAlignment="1">
      <alignment horizontal="right" vertical="center" wrapText="1"/>
    </xf>
    <xf numFmtId="0" fontId="33" fillId="6" borderId="8" xfId="7" applyFont="1" applyBorder="1" applyAlignment="1">
      <alignment vertical="center"/>
    </xf>
    <xf numFmtId="3" fontId="34" fillId="6" borderId="8" xfId="7" applyNumberFormat="1" applyFont="1" applyBorder="1" applyAlignment="1">
      <alignment vertical="center"/>
    </xf>
    <xf numFmtId="0" fontId="0" fillId="0" borderId="0" xfId="0" applyAlignment="1">
      <alignment horizontal="right"/>
    </xf>
    <xf numFmtId="41" fontId="34" fillId="5" borderId="8" xfId="2" applyFont="1" applyFill="1" applyBorder="1" applyAlignment="1">
      <alignment horizontal="center" vertical="center" wrapText="1"/>
    </xf>
    <xf numFmtId="2" fontId="27" fillId="6" borderId="8" xfId="7" applyNumberFormat="1" applyFont="1" applyBorder="1" applyAlignment="1">
      <alignment horizontal="center" vertical="center" readingOrder="1"/>
    </xf>
    <xf numFmtId="0" fontId="33" fillId="5" borderId="11" xfId="6" applyFont="1" applyBorder="1" applyAlignment="1">
      <alignment horizontal="center" vertical="center"/>
    </xf>
    <xf numFmtId="0" fontId="33" fillId="5" borderId="16" xfId="6" applyFont="1" applyBorder="1" applyAlignment="1">
      <alignment horizontal="center" vertical="center"/>
    </xf>
    <xf numFmtId="0" fontId="33" fillId="5" borderId="12" xfId="6" applyFont="1" applyBorder="1" applyAlignment="1">
      <alignment horizontal="center" vertical="center" wrapText="1"/>
    </xf>
    <xf numFmtId="0" fontId="33" fillId="5" borderId="15" xfId="6" applyFont="1" applyBorder="1" applyAlignment="1">
      <alignment horizontal="center" vertical="center" wrapText="1"/>
    </xf>
    <xf numFmtId="3" fontId="34" fillId="5" borderId="8" xfId="6" applyNumberFormat="1" applyFont="1" applyBorder="1" applyAlignment="1">
      <alignment horizontal="center"/>
    </xf>
    <xf numFmtId="1" fontId="33" fillId="6" borderId="8" xfId="7" applyNumberFormat="1" applyFont="1" applyBorder="1" applyAlignment="1">
      <alignment horizontal="center" vertical="center" wrapText="1"/>
    </xf>
    <xf numFmtId="10" fontId="34" fillId="5" borderId="8" xfId="6" applyNumberFormat="1" applyFont="1" applyBorder="1" applyAlignment="1">
      <alignment horizontal="center"/>
    </xf>
    <xf numFmtId="10" fontId="34" fillId="4" borderId="8" xfId="5" applyNumberFormat="1" applyFont="1" applyBorder="1" applyAlignment="1">
      <alignment horizontal="center"/>
    </xf>
    <xf numFmtId="9" fontId="34" fillId="4" borderId="8" xfId="5" applyNumberFormat="1" applyFont="1" applyBorder="1" applyAlignment="1">
      <alignment horizontal="center"/>
    </xf>
    <xf numFmtId="9" fontId="34" fillId="5" borderId="8" xfId="6" applyNumberFormat="1" applyFont="1" applyBorder="1" applyAlignment="1">
      <alignment horizontal="center"/>
    </xf>
    <xf numFmtId="0" fontId="34" fillId="5" borderId="8" xfId="6" applyFont="1" applyBorder="1" applyAlignment="1">
      <alignment horizontal="center" vertical="center" wrapText="1"/>
    </xf>
    <xf numFmtId="0" fontId="34" fillId="4" borderId="8" xfId="5" applyFont="1" applyBorder="1" applyAlignment="1">
      <alignment horizontal="center" wrapText="1"/>
    </xf>
    <xf numFmtId="0" fontId="34" fillId="4" borderId="8" xfId="5" applyFont="1" applyBorder="1" applyAlignment="1">
      <alignment horizontal="center" vertical="center" wrapText="1"/>
    </xf>
    <xf numFmtId="2" fontId="34" fillId="5" borderId="8" xfId="6" applyNumberFormat="1" applyFont="1" applyBorder="1" applyAlignment="1">
      <alignment horizontal="center" vertical="center" wrapText="1"/>
    </xf>
    <xf numFmtId="168" fontId="34" fillId="4" borderId="8" xfId="5" applyNumberFormat="1" applyFont="1" applyBorder="1" applyAlignment="1">
      <alignment horizontal="center" vertical="center" wrapText="1"/>
    </xf>
    <xf numFmtId="0" fontId="33" fillId="4" borderId="8" xfId="5" applyFont="1" applyBorder="1" applyAlignment="1">
      <alignment horizontal="left" vertical="center"/>
    </xf>
    <xf numFmtId="0" fontId="27" fillId="0" borderId="18" xfId="0" applyFont="1" applyFill="1" applyBorder="1" applyAlignment="1">
      <alignment horizontal="left" vertical="center" wrapText="1"/>
    </xf>
    <xf numFmtId="3" fontId="40" fillId="0" borderId="10" xfId="0" applyNumberFormat="1" applyFont="1" applyFill="1" applyBorder="1" applyAlignment="1">
      <alignment horizontal="right" vertical="center" wrapText="1"/>
    </xf>
    <xf numFmtId="0" fontId="27" fillId="0" borderId="23" xfId="0" applyFont="1" applyFill="1" applyBorder="1" applyAlignment="1">
      <alignment horizontal="left" vertical="center" wrapText="1"/>
    </xf>
    <xf numFmtId="3" fontId="40" fillId="0" borderId="24" xfId="0" applyNumberFormat="1" applyFont="1" applyFill="1" applyBorder="1" applyAlignment="1">
      <alignment horizontal="right" vertical="center" wrapText="1"/>
    </xf>
    <xf numFmtId="10" fontId="34" fillId="6" borderId="8" xfId="7" applyNumberFormat="1" applyFont="1" applyBorder="1" applyAlignment="1">
      <alignment horizontal="center" vertical="center" wrapText="1"/>
    </xf>
    <xf numFmtId="10" fontId="34" fillId="6" borderId="17" xfId="7" applyNumberFormat="1" applyFont="1" applyBorder="1" applyAlignment="1">
      <alignment horizontal="center" vertical="center" wrapText="1"/>
    </xf>
    <xf numFmtId="3" fontId="34" fillId="6" borderId="8" xfId="7" applyNumberFormat="1" applyFont="1" applyBorder="1" applyAlignment="1">
      <alignment horizontal="center" vertical="center" wrapText="1"/>
    </xf>
    <xf numFmtId="0" fontId="34" fillId="6" borderId="8" xfId="7" applyFont="1" applyBorder="1" applyAlignment="1">
      <alignment horizontal="center" vertical="center" wrapText="1"/>
    </xf>
    <xf numFmtId="3" fontId="34" fillId="6" borderId="11" xfId="7" applyNumberFormat="1" applyFont="1" applyBorder="1" applyAlignment="1">
      <alignment horizontal="center" vertical="center" wrapText="1"/>
    </xf>
    <xf numFmtId="0" fontId="34" fillId="6" borderId="11" xfId="7" applyFont="1" applyBorder="1" applyAlignment="1">
      <alignment horizontal="center" vertical="center" wrapText="1"/>
    </xf>
    <xf numFmtId="3" fontId="34" fillId="6" borderId="17" xfId="7" applyNumberFormat="1" applyFont="1" applyBorder="1" applyAlignment="1">
      <alignment horizontal="center" vertical="center" wrapText="1"/>
    </xf>
    <xf numFmtId="0" fontId="34" fillId="6" borderId="17" xfId="7" applyFont="1" applyBorder="1" applyAlignment="1">
      <alignment horizontal="center" vertical="center" wrapText="1"/>
    </xf>
    <xf numFmtId="0" fontId="34" fillId="6" borderId="16" xfId="7" applyFont="1" applyBorder="1" applyAlignment="1">
      <alignment horizontal="center" vertical="center" wrapText="1"/>
    </xf>
    <xf numFmtId="3" fontId="34" fillId="6" borderId="16" xfId="7" applyNumberFormat="1" applyFont="1" applyBorder="1" applyAlignment="1">
      <alignment horizontal="center" vertical="center" wrapText="1"/>
    </xf>
    <xf numFmtId="0" fontId="33" fillId="6" borderId="12" xfId="7" applyFont="1" applyBorder="1" applyAlignment="1">
      <alignment horizontal="center" vertical="center" wrapText="1"/>
    </xf>
    <xf numFmtId="0" fontId="33" fillId="6" borderId="15" xfId="7" applyFont="1" applyBorder="1" applyAlignment="1">
      <alignment horizontal="center" vertical="center" wrapText="1"/>
    </xf>
    <xf numFmtId="0" fontId="30" fillId="0" borderId="0" xfId="0" applyFont="1" applyFill="1"/>
    <xf numFmtId="3" fontId="34" fillId="4" borderId="8" xfId="5" applyNumberFormat="1" applyFont="1" applyBorder="1" applyAlignment="1">
      <alignment horizontal="center" vertical="center"/>
    </xf>
    <xf numFmtId="0" fontId="33" fillId="4" borderId="8" xfId="5" applyFont="1" applyBorder="1" applyAlignment="1">
      <alignment horizontal="center" vertical="center"/>
    </xf>
    <xf numFmtId="41" fontId="34" fillId="5" borderId="8" xfId="2" applyFont="1" applyFill="1" applyBorder="1" applyAlignment="1">
      <alignment horizontal="center" vertical="center"/>
    </xf>
    <xf numFmtId="10" fontId="34" fillId="6" borderId="8" xfId="7" applyNumberFormat="1" applyFont="1" applyBorder="1" applyAlignment="1">
      <alignment horizontal="center" vertical="center"/>
    </xf>
    <xf numFmtId="0" fontId="32" fillId="3" borderId="8" xfId="4" applyFont="1" applyBorder="1" applyAlignment="1">
      <alignment horizontal="center" vertical="center" wrapText="1"/>
    </xf>
    <xf numFmtId="0" fontId="33" fillId="6" borderId="8" xfId="7" applyFont="1" applyBorder="1" applyAlignment="1">
      <alignment horizontal="center" vertical="center" wrapText="1"/>
    </xf>
    <xf numFmtId="49" fontId="32" fillId="3" borderId="8" xfId="4" applyNumberFormat="1" applyFont="1" applyBorder="1" applyAlignment="1">
      <alignment horizontal="center" vertical="center" wrapText="1"/>
    </xf>
    <xf numFmtId="0" fontId="27" fillId="5" borderId="8" xfId="6" applyFont="1" applyBorder="1" applyAlignment="1">
      <alignment horizontal="right" vertical="center" wrapText="1"/>
    </xf>
    <xf numFmtId="168" fontId="34" fillId="5" borderId="8" xfId="6" applyNumberFormat="1" applyFont="1" applyBorder="1" applyAlignment="1">
      <alignment horizontal="center" vertical="center" wrapText="1"/>
    </xf>
    <xf numFmtId="4" fontId="40" fillId="0" borderId="19" xfId="0" applyNumberFormat="1" applyFont="1" applyFill="1" applyBorder="1" applyAlignment="1">
      <alignment horizontal="right" vertical="center" wrapText="1"/>
    </xf>
    <xf numFmtId="4" fontId="40" fillId="0" borderId="25" xfId="0" applyNumberFormat="1" applyFont="1" applyFill="1" applyBorder="1" applyAlignment="1">
      <alignment horizontal="right" vertical="center" wrapText="1"/>
    </xf>
    <xf numFmtId="10" fontId="23" fillId="5" borderId="8" xfId="6" applyNumberFormat="1" applyFont="1" applyBorder="1"/>
    <xf numFmtId="0" fontId="23" fillId="5" borderId="8" xfId="6" applyFont="1" applyBorder="1"/>
    <xf numFmtId="0" fontId="27" fillId="5" borderId="8" xfId="6" applyFont="1" applyBorder="1" applyAlignment="1">
      <alignment horizontal="justify" vertical="center" wrapText="1"/>
    </xf>
    <xf numFmtId="0" fontId="33" fillId="6" borderId="27" xfId="7" applyFont="1" applyBorder="1" applyAlignment="1">
      <alignment horizontal="center" vertical="center"/>
    </xf>
    <xf numFmtId="3" fontId="27" fillId="6" borderId="8" xfId="7" applyNumberFormat="1" applyFont="1" applyBorder="1" applyAlignment="1">
      <alignment horizontal="center" vertical="center" wrapText="1"/>
    </xf>
    <xf numFmtId="0" fontId="8" fillId="0" borderId="0" xfId="0" applyFont="1"/>
    <xf numFmtId="164" fontId="34" fillId="4" borderId="8" xfId="5" applyNumberFormat="1" applyFont="1" applyBorder="1" applyAlignment="1">
      <alignment horizontal="center" vertical="center"/>
    </xf>
    <xf numFmtId="0" fontId="33" fillId="6" borderId="8" xfId="7" applyFont="1" applyBorder="1" applyAlignment="1">
      <alignment horizontal="left" vertical="top" wrapText="1"/>
    </xf>
    <xf numFmtId="0" fontId="36" fillId="0" borderId="0" xfId="0" applyFont="1"/>
    <xf numFmtId="1" fontId="34" fillId="4" borderId="8" xfId="5" applyNumberFormat="1" applyFont="1" applyBorder="1" applyAlignment="1">
      <alignment horizontal="center" vertical="center"/>
    </xf>
    <xf numFmtId="0" fontId="33" fillId="4" borderId="8" xfId="5" applyFont="1" applyBorder="1" applyAlignment="1">
      <alignment horizontal="right" vertical="center"/>
    </xf>
    <xf numFmtId="10" fontId="33" fillId="6" borderId="8" xfId="7" applyNumberFormat="1" applyFont="1" applyBorder="1" applyAlignment="1">
      <alignment horizontal="center" vertical="center" wrapText="1"/>
    </xf>
    <xf numFmtId="10" fontId="34" fillId="5" borderId="8" xfId="6" applyNumberFormat="1" applyFont="1" applyBorder="1"/>
    <xf numFmtId="164" fontId="34" fillId="5" borderId="8" xfId="6" applyNumberFormat="1" applyFont="1" applyBorder="1"/>
    <xf numFmtId="0" fontId="25" fillId="3" borderId="8" xfId="4" applyFont="1" applyBorder="1"/>
    <xf numFmtId="0" fontId="34" fillId="5" borderId="8" xfId="6" applyFont="1" applyBorder="1" applyAlignment="1">
      <alignment horizontal="left"/>
    </xf>
    <xf numFmtId="0" fontId="31" fillId="3" borderId="8" xfId="4" applyFont="1" applyBorder="1" applyAlignment="1">
      <alignment horizontal="center"/>
    </xf>
    <xf numFmtId="0" fontId="33" fillId="6" borderId="8" xfId="7" applyNumberFormat="1" applyFont="1" applyBorder="1" applyAlignment="1" applyProtection="1">
      <alignment horizontal="left"/>
    </xf>
    <xf numFmtId="0" fontId="33" fillId="6" borderId="8" xfId="7" applyNumberFormat="1" applyFont="1" applyBorder="1" applyAlignment="1" applyProtection="1">
      <alignment horizontal="center"/>
    </xf>
    <xf numFmtId="1" fontId="34" fillId="5" borderId="8" xfId="6" applyNumberFormat="1" applyFont="1" applyBorder="1" applyAlignment="1">
      <alignment horizontal="center" vertical="center"/>
    </xf>
    <xf numFmtId="49" fontId="9" fillId="2" borderId="6" xfId="0" applyNumberFormat="1" applyFont="1" applyFill="1" applyBorder="1"/>
    <xf numFmtId="49" fontId="32" fillId="3" borderId="8" xfId="4" applyNumberFormat="1" applyFont="1" applyBorder="1" applyAlignment="1">
      <alignment vertical="center"/>
    </xf>
    <xf numFmtId="3" fontId="33" fillId="4" borderId="8" xfId="5" applyNumberFormat="1" applyFont="1" applyBorder="1" applyAlignment="1">
      <alignment horizontal="center" vertical="center" wrapText="1"/>
    </xf>
    <xf numFmtId="3" fontId="34" fillId="4" borderId="8" xfId="5" applyNumberFormat="1" applyFont="1" applyBorder="1" applyAlignment="1">
      <alignment horizontal="center" vertical="center" wrapText="1"/>
    </xf>
    <xf numFmtId="10" fontId="34" fillId="4" borderId="8" xfId="5" applyNumberFormat="1" applyFont="1" applyBorder="1" applyAlignment="1">
      <alignment horizontal="right" vertical="center"/>
    </xf>
    <xf numFmtId="10" fontId="34" fillId="5" borderId="8" xfId="6" applyNumberFormat="1" applyFont="1" applyBorder="1" applyAlignment="1">
      <alignment horizontal="left" vertical="center" wrapText="1"/>
    </xf>
    <xf numFmtId="10" fontId="34" fillId="5" borderId="8" xfId="6" applyNumberFormat="1" applyFont="1" applyBorder="1" applyAlignment="1">
      <alignment vertical="center" wrapText="1"/>
    </xf>
    <xf numFmtId="10" fontId="0" fillId="0" borderId="0" xfId="0" applyNumberFormat="1"/>
    <xf numFmtId="10" fontId="34" fillId="4" borderId="8" xfId="5" applyNumberFormat="1" applyFont="1" applyBorder="1" applyAlignment="1">
      <alignment horizontal="left" vertical="center" wrapText="1"/>
    </xf>
    <xf numFmtId="10" fontId="34" fillId="4" borderId="8" xfId="5" applyNumberFormat="1" applyFont="1" applyBorder="1" applyAlignment="1">
      <alignment vertical="center" wrapText="1"/>
    </xf>
    <xf numFmtId="10" fontId="14" fillId="0" borderId="28" xfId="0" applyNumberFormat="1" applyFont="1" applyBorder="1" applyAlignment="1">
      <alignment horizontal="left" vertical="center" wrapText="1"/>
    </xf>
    <xf numFmtId="10" fontId="0" fillId="0" borderId="28" xfId="0" applyNumberFormat="1" applyBorder="1" applyAlignment="1">
      <alignment vertical="center" wrapText="1"/>
    </xf>
    <xf numFmtId="10" fontId="14" fillId="0" borderId="0" xfId="0" applyNumberFormat="1" applyFont="1" applyBorder="1" applyAlignment="1">
      <alignment horizontal="left" vertical="center" wrapText="1"/>
    </xf>
    <xf numFmtId="10" fontId="0" fillId="0" borderId="0" xfId="0" applyNumberFormat="1" applyBorder="1" applyAlignment="1">
      <alignment vertical="center" wrapText="1"/>
    </xf>
    <xf numFmtId="10" fontId="33" fillId="6" borderId="27" xfId="7" applyNumberFormat="1" applyFont="1" applyBorder="1" applyAlignment="1">
      <alignment horizontal="center" vertical="center"/>
    </xf>
    <xf numFmtId="10" fontId="34" fillId="4" borderId="8" xfId="5" applyNumberFormat="1" applyFont="1" applyBorder="1" applyAlignment="1">
      <alignment wrapText="1"/>
    </xf>
    <xf numFmtId="0" fontId="32" fillId="3" borderId="11" xfId="4" applyFont="1" applyBorder="1" applyAlignment="1">
      <alignment horizontal="center"/>
    </xf>
    <xf numFmtId="0" fontId="32" fillId="3" borderId="26" xfId="4" applyFont="1" applyBorder="1" applyAlignment="1">
      <alignment horizontal="center"/>
    </xf>
    <xf numFmtId="0" fontId="32" fillId="3" borderId="12" xfId="4" applyFont="1" applyBorder="1" applyAlignment="1">
      <alignment horizontal="center"/>
    </xf>
    <xf numFmtId="0" fontId="32" fillId="3" borderId="8" xfId="4" applyFont="1" applyBorder="1" applyAlignment="1">
      <alignment horizontal="center" wrapText="1"/>
    </xf>
    <xf numFmtId="0" fontId="33" fillId="6" borderId="8" xfId="7" applyFont="1" applyBorder="1" applyAlignment="1">
      <alignment horizontal="center" vertical="center" textRotation="90" wrapText="1"/>
    </xf>
    <xf numFmtId="0" fontId="34" fillId="6" borderId="11" xfId="7" applyFont="1" applyBorder="1" applyAlignment="1">
      <alignment horizontal="center" vertical="center"/>
    </xf>
    <xf numFmtId="0" fontId="34" fillId="6" borderId="12" xfId="7" applyFont="1" applyBorder="1" applyAlignment="1">
      <alignment horizontal="center" vertical="center"/>
    </xf>
    <xf numFmtId="0" fontId="30" fillId="0" borderId="0" xfId="8" applyFont="1" applyAlignment="1">
      <alignment horizontal="center"/>
    </xf>
    <xf numFmtId="0" fontId="32" fillId="3" borderId="8" xfId="4" applyFont="1" applyBorder="1" applyAlignment="1">
      <alignment horizontal="center" vertical="center" wrapText="1"/>
    </xf>
    <xf numFmtId="0" fontId="32" fillId="3" borderId="8" xfId="4" applyFont="1" applyBorder="1"/>
    <xf numFmtId="0" fontId="32" fillId="3" borderId="8" xfId="4" applyFont="1" applyBorder="1" applyAlignment="1">
      <alignment horizontal="center" vertical="center"/>
    </xf>
    <xf numFmtId="0" fontId="33" fillId="6" borderId="8" xfId="7" applyFont="1" applyBorder="1" applyAlignment="1">
      <alignment horizontal="center" vertical="center" wrapText="1"/>
    </xf>
    <xf numFmtId="0" fontId="33" fillId="6" borderId="8" xfId="7" applyFont="1" applyBorder="1"/>
    <xf numFmtId="10" fontId="33" fillId="6" borderId="8" xfId="7" applyNumberFormat="1" applyFont="1" applyBorder="1" applyAlignment="1">
      <alignment horizontal="center" vertical="center" wrapText="1"/>
    </xf>
    <xf numFmtId="49" fontId="15" fillId="2" borderId="5" xfId="1" applyNumberFormat="1" applyFont="1" applyFill="1" applyBorder="1" applyAlignment="1">
      <alignment horizontal="center" vertical="center" wrapText="1"/>
    </xf>
    <xf numFmtId="0" fontId="8" fillId="0" borderId="5" xfId="1" applyFont="1" applyBorder="1"/>
    <xf numFmtId="49" fontId="32" fillId="3" borderId="8" xfId="4" applyNumberFormat="1" applyFont="1" applyBorder="1" applyAlignment="1">
      <alignment horizontal="center" vertical="center" wrapText="1"/>
    </xf>
    <xf numFmtId="49" fontId="16" fillId="2" borderId="0" xfId="1" applyNumberFormat="1" applyFont="1" applyFill="1" applyAlignment="1">
      <alignment horizontal="center" vertical="center" wrapText="1"/>
    </xf>
    <xf numFmtId="0" fontId="13" fillId="0" borderId="0" xfId="1"/>
    <xf numFmtId="10" fontId="32" fillId="3" borderId="8" xfId="4" applyNumberFormat="1" applyFont="1" applyBorder="1" applyAlignment="1">
      <alignment horizontal="center" wrapText="1"/>
    </xf>
    <xf numFmtId="0" fontId="32" fillId="3" borderId="11" xfId="4" applyFont="1" applyBorder="1" applyAlignment="1">
      <alignment horizontal="center" wrapText="1"/>
    </xf>
    <xf numFmtId="0" fontId="32" fillId="3" borderId="26" xfId="4" applyFont="1" applyBorder="1" applyAlignment="1">
      <alignment horizontal="center" wrapText="1"/>
    </xf>
    <xf numFmtId="0" fontId="32" fillId="3" borderId="12" xfId="4" applyFont="1" applyBorder="1" applyAlignment="1">
      <alignment horizontal="center" wrapText="1"/>
    </xf>
  </cellXfs>
  <cellStyles count="9">
    <cellStyle name="20% - Énfasis4" xfId="5" builtinId="42"/>
    <cellStyle name="40% - Énfasis4" xfId="7" builtinId="43"/>
    <cellStyle name="Bueno" xfId="6" builtinId="26"/>
    <cellStyle name="Énfasis4" xfId="4" builtinId="41"/>
    <cellStyle name="Hipervínculo" xfId="3" builtinId="8"/>
    <cellStyle name="Millares [0]" xfId="2" builtinId="6"/>
    <cellStyle name="Normal" xfId="0" builtinId="0"/>
    <cellStyle name="Normal 2" xfId="1"/>
    <cellStyle name="Normal 3" xfId="8"/>
  </cellStyles>
  <dxfs count="61">
    <dxf>
      <font>
        <strike val="0"/>
        <outline val="0"/>
        <shadow val="0"/>
        <u val="none"/>
        <vertAlign val="baseline"/>
        <sz val="11"/>
        <color rgb="FF002060"/>
        <name val="Arial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2060"/>
        <name val="Arial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2060"/>
        <name val="Arial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2060"/>
        <name val="Arial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2060"/>
        <name val="Arial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2060"/>
        <name val="Arial"/>
        <scheme val="minor"/>
      </font>
      <numFmt numFmtId="14" formatCode="0.00%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rgb="FF002060"/>
        <name val="Arial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2060"/>
        <name val="Arial"/>
        <scheme val="minor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outline val="0"/>
        <shadow val="0"/>
        <u val="none"/>
        <vertAlign val="baseline"/>
        <sz val="12"/>
        <color theme="0"/>
        <name val="Arial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002060"/>
        <name val="Arial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2060"/>
        <name val="Arial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2060"/>
        <name val="Arial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2060"/>
        <name val="Arial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2060"/>
        <name val="Arial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2060"/>
        <name val="Arial"/>
        <scheme val="minor"/>
      </font>
      <numFmt numFmtId="14" formatCode="0.00%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rgb="FF002060"/>
        <name val="Arial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2060"/>
        <name val="Arial"/>
        <scheme val="minor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Arial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top style="medium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002060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Arial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Arial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2060"/>
        <name val="Arial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rgb="FF002060"/>
        <name val="Arial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rgb="FF002060"/>
        <name val="Arial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2060"/>
        <name val="Arial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1"/>
        <color rgb="FF002060"/>
        <name val="Arial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1"/>
        <color rgb="FF002060"/>
        <name val="Arial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1"/>
        <color rgb="FF002060"/>
        <name val="Arial"/>
        <scheme val="minor"/>
      </font>
    </dxf>
    <dxf>
      <font>
        <strike val="0"/>
        <outline val="0"/>
        <shadow val="0"/>
        <u val="none"/>
        <vertAlign val="baseline"/>
        <sz val="12"/>
        <color theme="0"/>
        <name val="Arial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Arial"/>
        <scheme val="minor"/>
      </font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Arial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rgb="FF002060"/>
        <name val="Arial"/>
        <scheme val="minor"/>
      </font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s-CL" b="0">
                <a:solidFill>
                  <a:srgbClr val="757575"/>
                </a:solidFill>
                <a:latin typeface="+mn-lt"/>
              </a:rPr>
              <a:t>Evolución de Aguas Andinas te da la mano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'15. Evolución de Aguas Andinas'!$C$3:$C$4</c:f>
              <c:strCache>
                <c:ptCount val="2"/>
                <c:pt idx="0">
                  <c:v>Evolución de Aguas Andinas te da la mano</c:v>
                </c:pt>
                <c:pt idx="1">
                  <c:v>Número de clientes con descuentos comerciales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'15. Evolución de Aguas Andinas'!$B$5:$B$9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2021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'15. Evolución de Aguas Andinas'!$C$5:$C$9</c:f>
              <c:numCache>
                <c:formatCode>#,##0</c:formatCode>
                <c:ptCount val="5"/>
                <c:pt idx="0">
                  <c:v>3802</c:v>
                </c:pt>
                <c:pt idx="1">
                  <c:v>4452</c:v>
                </c:pt>
                <c:pt idx="2">
                  <c:v>6517</c:v>
                </c:pt>
                <c:pt idx="3">
                  <c:v>11221</c:v>
                </c:pt>
                <c:pt idx="4">
                  <c:v>10993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3D7-4D6F-B955-9E8C72BC4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5892678"/>
        <c:axId val="1413782667"/>
      </c:barChart>
      <c:lineChart>
        <c:grouping val="standard"/>
        <c:varyColors val="0"/>
        <c:ser>
          <c:idx val="1"/>
          <c:order val="1"/>
          <c:tx>
            <c:strRef>
              <c:f>'15. Evolución de Aguas Andinas'!$D$3:$D$4</c:f>
              <c:strCache>
                <c:ptCount val="2"/>
                <c:pt idx="0">
                  <c:v>Evolución de Aguas Andinas te da la mano</c:v>
                </c:pt>
                <c:pt idx="1">
                  <c:v>Variación 24' vs 23</c:v>
                </c:pt>
              </c:strCache>
            </c:strRef>
          </c:tx>
          <c:spPr>
            <a:ln cmpd="sng">
              <a:solidFill>
                <a:schemeClr val="accent5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'15. Evolución de Aguas Andinas'!$B$5:$B$9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2021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'15. Evolución de Aguas Andinas'!$D$5:$D$9</c:f>
              <c:numCache>
                <c:formatCode>#,##0</c:formatCode>
                <c:ptCount val="5"/>
                <c:pt idx="4" formatCode="0.0%">
                  <c:v>-2.0319044648427043E-2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D7-4D6F-B955-9E8C72BC4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573522"/>
        <c:axId val="852018913"/>
      </c:lineChart>
      <c:catAx>
        <c:axId val="146589267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L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L"/>
          </a:p>
        </c:txPr>
        <c:crossAx val="1413782667"/>
        <c:crosses val="autoZero"/>
        <c:auto val="1"/>
        <c:lblAlgn val="ctr"/>
        <c:lblOffset val="100"/>
        <c:noMultiLvlLbl val="1"/>
      </c:catAx>
      <c:valAx>
        <c:axId val="141378266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L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L"/>
          </a:p>
        </c:txPr>
        <c:crossAx val="1465892678"/>
        <c:crosses val="autoZero"/>
        <c:crossBetween val="between"/>
      </c:valAx>
      <c:catAx>
        <c:axId val="24957352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52018913"/>
        <c:crosses val="autoZero"/>
        <c:auto val="1"/>
        <c:lblAlgn val="ctr"/>
        <c:lblOffset val="100"/>
        <c:noMultiLvlLbl val="1"/>
      </c:catAx>
      <c:valAx>
        <c:axId val="852018913"/>
        <c:scaling>
          <c:orientation val="minMax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L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L"/>
          </a:p>
        </c:txPr>
        <c:crossAx val="249573522"/>
        <c:crosses val="max"/>
        <c:crossBetween val="between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CL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lineChart>
        <c:grouping val="standard"/>
        <c:varyColors val="1"/>
        <c:ser>
          <c:idx val="0"/>
          <c:order val="0"/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'17. Tasa de incobrables sobre '!$B$3:$B$6</c:f>
              <c:strCache>
                <c:ptCount val="4"/>
                <c:pt idx="0">
                  <c:v>Año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'17. Tasa de incobrables sobre '!$C$3:$C$6</c:f>
              <c:numCache>
                <c:formatCode>0.00%</c:formatCode>
                <c:ptCount val="4"/>
                <c:pt idx="0" formatCode="#,##0">
                  <c:v>0</c:v>
                </c:pt>
                <c:pt idx="1">
                  <c:v>2.4E-2</c:v>
                </c:pt>
                <c:pt idx="2">
                  <c:v>1.9199999999999998E-2</c:v>
                </c:pt>
                <c:pt idx="3">
                  <c:v>1.0800000000000001E-2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13-43B9-A6A6-FCFE5E11F556}"/>
            </c:ext>
          </c:extLst>
        </c:ser>
        <c:ser>
          <c:idx val="1"/>
          <c:order val="1"/>
          <c:spPr>
            <a:ln cmpd="sng">
              <a:solidFill>
                <a:schemeClr val="accent5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'17. Tasa de incobrables sobre '!$B$3:$B$6</c:f>
              <c:strCache>
                <c:ptCount val="4"/>
                <c:pt idx="0">
                  <c:v>Año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'17. Tasa de incobrables sobre '!$D$3:$D$6</c:f>
              <c:numCache>
                <c:formatCode>0.00%</c:formatCode>
                <c:ptCount val="4"/>
                <c:pt idx="0" formatCode="#,##0">
                  <c:v>0</c:v>
                </c:pt>
                <c:pt idx="1">
                  <c:v>8.0000000000000002E-3</c:v>
                </c:pt>
                <c:pt idx="2">
                  <c:v>8.0000000000000002E-3</c:v>
                </c:pt>
                <c:pt idx="3">
                  <c:v>8.0000000000000002E-3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13-43B9-A6A6-FCFE5E11F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4264091"/>
        <c:axId val="118919590"/>
      </c:lineChart>
      <c:catAx>
        <c:axId val="13142640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L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L"/>
          </a:p>
        </c:txPr>
        <c:crossAx val="118919590"/>
        <c:crosses val="autoZero"/>
        <c:auto val="1"/>
        <c:lblAlgn val="ctr"/>
        <c:lblOffset val="100"/>
        <c:noMultiLvlLbl val="1"/>
      </c:catAx>
      <c:valAx>
        <c:axId val="118919590"/>
        <c:scaling>
          <c:orientation val="minMax"/>
        </c:scaling>
        <c:delete val="0"/>
        <c:axPos val="l"/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L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L"/>
          </a:p>
        </c:txPr>
        <c:crossAx val="1314264091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CL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guasandinasinversionistas.cl/es/informacion-financiera/memorias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5" Type="http://schemas.openxmlformats.org/officeDocument/2006/relationships/image" Target="../media/image5.png"/><Relationship Id="rId4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6.png"/><Relationship Id="rId1" Type="http://schemas.openxmlformats.org/officeDocument/2006/relationships/image" Target="../media/image3.png"/><Relationship Id="rId5" Type="http://schemas.openxmlformats.org/officeDocument/2006/relationships/image" Target="../media/image5.png"/><Relationship Id="rId4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3.png"/><Relationship Id="rId5" Type="http://schemas.openxmlformats.org/officeDocument/2006/relationships/image" Target="../media/image5.png"/><Relationship Id="rId4" Type="http://schemas.openxmlformats.org/officeDocument/2006/relationships/hyperlink" Target="#&#205;ndice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image" Target="../media/image3.png"/><Relationship Id="rId5" Type="http://schemas.openxmlformats.org/officeDocument/2006/relationships/image" Target="../media/image5.png"/><Relationship Id="rId4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523875</xdr:colOff>
      <xdr:row>0</xdr:row>
      <xdr:rowOff>0</xdr:rowOff>
    </xdr:from>
    <xdr:to>
      <xdr:col>8</xdr:col>
      <xdr:colOff>118089</xdr:colOff>
      <xdr:row>12</xdr:row>
      <xdr:rowOff>20996</xdr:rowOff>
    </xdr:to>
    <xdr:pic>
      <xdr:nvPicPr>
        <xdr:cNvPr id="3" name="Imagen 2" descr="jtjtj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3875" y="0"/>
          <a:ext cx="3404214" cy="3068996"/>
        </a:xfrm>
        <a:prstGeom prst="rect">
          <a:avLst/>
        </a:prstGeom>
      </xdr:spPr>
    </xdr:pic>
    <xdr:clientData/>
  </xdr:twoCellAnchor>
  <xdr:twoCellAnchor editAs="oneCell">
    <xdr:from>
      <xdr:col>4</xdr:col>
      <xdr:colOff>428625</xdr:colOff>
      <xdr:row>10</xdr:row>
      <xdr:rowOff>174625</xdr:rowOff>
    </xdr:from>
    <xdr:to>
      <xdr:col>7</xdr:col>
      <xdr:colOff>423903</xdr:colOff>
      <xdr:row>22</xdr:row>
      <xdr:rowOff>157861</xdr:rowOff>
    </xdr:to>
    <xdr:pic>
      <xdr:nvPicPr>
        <xdr:cNvPr id="2" name="Imagen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0080625" y="2714625"/>
          <a:ext cx="2281278" cy="3179403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>
    <xdr:from>
      <xdr:col>4</xdr:col>
      <xdr:colOff>0</xdr:colOff>
      <xdr:row>3</xdr:row>
      <xdr:rowOff>111125</xdr:rowOff>
    </xdr:from>
    <xdr:to>
      <xdr:col>7</xdr:col>
      <xdr:colOff>554908</xdr:colOff>
      <xdr:row>8</xdr:row>
      <xdr:rowOff>72460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 rot="21312151">
          <a:off x="9652000" y="873125"/>
          <a:ext cx="2840908" cy="1231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b="1" baseline="0">
              <a:solidFill>
                <a:srgbClr val="002060"/>
              </a:solidFill>
              <a:latin typeface="Avenir Next LT Pro Light" panose="020B0304020202020204" pitchFamily="34" charset="0"/>
            </a:rPr>
            <a:t>¡Hola! Soy Suki, la perrita experta en detección de fugas y hoy te guiaré a tu destino. Haz click en el título con la información que deseas ver y te llevaré ahí. Para ir al reporte integrado haz click en mi nombre.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514350</xdr:colOff>
      <xdr:row>0</xdr:row>
      <xdr:rowOff>0</xdr:rowOff>
    </xdr:from>
    <xdr:to>
      <xdr:col>16</xdr:col>
      <xdr:colOff>693349</xdr:colOff>
      <xdr:row>8</xdr:row>
      <xdr:rowOff>190500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35100" y="0"/>
          <a:ext cx="2693599" cy="2247900"/>
        </a:xfrm>
        <a:prstGeom prst="rect">
          <a:avLst/>
        </a:prstGeom>
      </xdr:spPr>
    </xdr:pic>
    <xdr:clientData/>
  </xdr:twoCellAnchor>
  <xdr:twoCellAnchor editAs="oneCell">
    <xdr:from>
      <xdr:col>6</xdr:col>
      <xdr:colOff>63500</xdr:colOff>
      <xdr:row>0</xdr:row>
      <xdr:rowOff>111125</xdr:rowOff>
    </xdr:from>
    <xdr:to>
      <xdr:col>13</xdr:col>
      <xdr:colOff>269083</xdr:colOff>
      <xdr:row>18</xdr:row>
      <xdr:rowOff>9031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C38A050-3453-2EAA-ED65-0CC9554EB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07100" y="111125"/>
          <a:ext cx="6339683" cy="3955556"/>
        </a:xfrm>
        <a:prstGeom prst="rect">
          <a:avLst/>
        </a:prstGeom>
      </xdr:spPr>
    </xdr:pic>
    <xdr:clientData/>
  </xdr:twoCellAnchor>
  <xdr:twoCellAnchor editAs="oneCell">
    <xdr:from>
      <xdr:col>14</xdr:col>
      <xdr:colOff>66675</xdr:colOff>
      <xdr:row>8</xdr:row>
      <xdr:rowOff>47625</xdr:rowOff>
    </xdr:from>
    <xdr:to>
      <xdr:col>16</xdr:col>
      <xdr:colOff>675894</xdr:colOff>
      <xdr:row>24</xdr:row>
      <xdr:rowOff>81126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4525625" y="2105025"/>
          <a:ext cx="2285619" cy="323390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16</xdr:col>
      <xdr:colOff>142875</xdr:colOff>
      <xdr:row>7</xdr:row>
      <xdr:rowOff>238125</xdr:rowOff>
    </xdr:from>
    <xdr:to>
      <xdr:col>16</xdr:col>
      <xdr:colOff>707040</xdr:colOff>
      <xdr:row>10</xdr:row>
      <xdr:rowOff>84183</xdr:rowOff>
    </xdr:to>
    <xdr:pic>
      <xdr:nvPicPr>
        <xdr:cNvPr id="5" name="Imagen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6278225" y="1971675"/>
          <a:ext cx="564165" cy="5699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666759</xdr:colOff>
      <xdr:row>0</xdr:row>
      <xdr:rowOff>0</xdr:rowOff>
    </xdr:from>
    <xdr:to>
      <xdr:col>14</xdr:col>
      <xdr:colOff>7558</xdr:colOff>
      <xdr:row>7</xdr:row>
      <xdr:rowOff>381000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9" y="0"/>
          <a:ext cx="2693599" cy="2247900"/>
        </a:xfrm>
        <a:prstGeom prst="rect">
          <a:avLst/>
        </a:prstGeom>
      </xdr:spPr>
    </xdr:pic>
    <xdr:clientData/>
  </xdr:twoCellAnchor>
  <xdr:twoCellAnchor editAs="oneCell">
    <xdr:from>
      <xdr:col>11</xdr:col>
      <xdr:colOff>400050</xdr:colOff>
      <xdr:row>7</xdr:row>
      <xdr:rowOff>161925</xdr:rowOff>
    </xdr:from>
    <xdr:to>
      <xdr:col>14</xdr:col>
      <xdr:colOff>171069</xdr:colOff>
      <xdr:row>13</xdr:row>
      <xdr:rowOff>528801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2582525" y="2028825"/>
          <a:ext cx="2285619" cy="323390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13</xdr:col>
      <xdr:colOff>476250</xdr:colOff>
      <xdr:row>7</xdr:row>
      <xdr:rowOff>47625</xdr:rowOff>
    </xdr:from>
    <xdr:to>
      <xdr:col>14</xdr:col>
      <xdr:colOff>202215</xdr:colOff>
      <xdr:row>8</xdr:row>
      <xdr:rowOff>131808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4335125" y="1914525"/>
          <a:ext cx="564165" cy="56995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257175</xdr:colOff>
      <xdr:row>0</xdr:row>
      <xdr:rowOff>0</xdr:rowOff>
    </xdr:from>
    <xdr:to>
      <xdr:col>23</xdr:col>
      <xdr:colOff>45649</xdr:colOff>
      <xdr:row>11</xdr:row>
      <xdr:rowOff>66675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63625" y="0"/>
          <a:ext cx="2693599" cy="22479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17</xdr:col>
      <xdr:colOff>151619</xdr:colOff>
      <xdr:row>13</xdr:row>
      <xdr:rowOff>21915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F74A27-4A44-2BB6-5FD2-D2C7701FB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58025" y="647700"/>
          <a:ext cx="6247619" cy="2476190"/>
        </a:xfrm>
        <a:prstGeom prst="rect">
          <a:avLst/>
        </a:prstGeom>
      </xdr:spPr>
    </xdr:pic>
    <xdr:clientData/>
  </xdr:twoCellAnchor>
  <xdr:twoCellAnchor editAs="oneCell">
    <xdr:from>
      <xdr:col>19</xdr:col>
      <xdr:colOff>133350</xdr:colOff>
      <xdr:row>9</xdr:row>
      <xdr:rowOff>180975</xdr:rowOff>
    </xdr:from>
    <xdr:to>
      <xdr:col>23</xdr:col>
      <xdr:colOff>94869</xdr:colOff>
      <xdr:row>24</xdr:row>
      <xdr:rowOff>119226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4220825" y="2009775"/>
          <a:ext cx="2285619" cy="323390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22</xdr:col>
      <xdr:colOff>114300</xdr:colOff>
      <xdr:row>8</xdr:row>
      <xdr:rowOff>161925</xdr:rowOff>
    </xdr:from>
    <xdr:to>
      <xdr:col>23</xdr:col>
      <xdr:colOff>97440</xdr:colOff>
      <xdr:row>12</xdr:row>
      <xdr:rowOff>27033</xdr:rowOff>
    </xdr:to>
    <xdr:pic>
      <xdr:nvPicPr>
        <xdr:cNvPr id="5" name="Imagen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5944850" y="1800225"/>
          <a:ext cx="564165" cy="56995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0</xdr:row>
      <xdr:rowOff>0</xdr:rowOff>
    </xdr:from>
    <xdr:to>
      <xdr:col>9</xdr:col>
      <xdr:colOff>83749</xdr:colOff>
      <xdr:row>6</xdr:row>
      <xdr:rowOff>19050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7650" y="0"/>
          <a:ext cx="2693599" cy="2247900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5</xdr:row>
      <xdr:rowOff>219075</xdr:rowOff>
    </xdr:from>
    <xdr:to>
      <xdr:col>9</xdr:col>
      <xdr:colOff>47244</xdr:colOff>
      <xdr:row>25</xdr:row>
      <xdr:rowOff>4926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4429125" y="2076450"/>
          <a:ext cx="2285619" cy="323390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8</xdr:col>
      <xdr:colOff>104775</xdr:colOff>
      <xdr:row>5</xdr:row>
      <xdr:rowOff>114300</xdr:rowOff>
    </xdr:from>
    <xdr:to>
      <xdr:col>9</xdr:col>
      <xdr:colOff>87915</xdr:colOff>
      <xdr:row>7</xdr:row>
      <xdr:rowOff>150858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6191250" y="1971675"/>
          <a:ext cx="564165" cy="56995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285750</xdr:colOff>
      <xdr:row>0</xdr:row>
      <xdr:rowOff>0</xdr:rowOff>
    </xdr:from>
    <xdr:to>
      <xdr:col>10</xdr:col>
      <xdr:colOff>693349</xdr:colOff>
      <xdr:row>6</xdr:row>
      <xdr:rowOff>76200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58350" y="0"/>
          <a:ext cx="2693599" cy="2247900"/>
        </a:xfrm>
        <a:prstGeom prst="rect">
          <a:avLst/>
        </a:prstGeom>
      </xdr:spPr>
    </xdr:pic>
    <xdr:clientData/>
  </xdr:twoCellAnchor>
  <xdr:twoCellAnchor editAs="oneCell">
    <xdr:from>
      <xdr:col>7</xdr:col>
      <xdr:colOff>695325</xdr:colOff>
      <xdr:row>5</xdr:row>
      <xdr:rowOff>704850</xdr:rowOff>
    </xdr:from>
    <xdr:to>
      <xdr:col>10</xdr:col>
      <xdr:colOff>694944</xdr:colOff>
      <xdr:row>24</xdr:row>
      <xdr:rowOff>90651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0067925" y="2152650"/>
          <a:ext cx="2285619" cy="323390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10</xdr:col>
      <xdr:colOff>161925</xdr:colOff>
      <xdr:row>5</xdr:row>
      <xdr:rowOff>514350</xdr:rowOff>
    </xdr:from>
    <xdr:to>
      <xdr:col>10</xdr:col>
      <xdr:colOff>726090</xdr:colOff>
      <xdr:row>8</xdr:row>
      <xdr:rowOff>36558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1820525" y="1962150"/>
          <a:ext cx="564165" cy="56995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514350</xdr:colOff>
      <xdr:row>0</xdr:row>
      <xdr:rowOff>0</xdr:rowOff>
    </xdr:from>
    <xdr:to>
      <xdr:col>11</xdr:col>
      <xdr:colOff>693349</xdr:colOff>
      <xdr:row>9</xdr:row>
      <xdr:rowOff>295275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58100" y="0"/>
          <a:ext cx="2693599" cy="2247900"/>
        </a:xfrm>
        <a:prstGeom prst="rect">
          <a:avLst/>
        </a:prstGeom>
      </xdr:spPr>
    </xdr:pic>
    <xdr:clientData/>
  </xdr:twoCellAnchor>
  <xdr:twoCellAnchor editAs="oneCell">
    <xdr:from>
      <xdr:col>9</xdr:col>
      <xdr:colOff>104775</xdr:colOff>
      <xdr:row>9</xdr:row>
      <xdr:rowOff>133350</xdr:rowOff>
    </xdr:from>
    <xdr:to>
      <xdr:col>11</xdr:col>
      <xdr:colOff>713994</xdr:colOff>
      <xdr:row>28</xdr:row>
      <xdr:rowOff>4926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8086725" y="2085975"/>
          <a:ext cx="2285619" cy="323390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11</xdr:col>
      <xdr:colOff>171450</xdr:colOff>
      <xdr:row>8</xdr:row>
      <xdr:rowOff>276225</xdr:rowOff>
    </xdr:from>
    <xdr:to>
      <xdr:col>11</xdr:col>
      <xdr:colOff>735615</xdr:colOff>
      <xdr:row>10</xdr:row>
      <xdr:rowOff>236583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9829800" y="1924050"/>
          <a:ext cx="564165" cy="56995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600075</xdr:colOff>
      <xdr:row>0</xdr:row>
      <xdr:rowOff>0</xdr:rowOff>
    </xdr:from>
    <xdr:to>
      <xdr:col>7</xdr:col>
      <xdr:colOff>779074</xdr:colOff>
      <xdr:row>8</xdr:row>
      <xdr:rowOff>209550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67425" y="0"/>
          <a:ext cx="2693599" cy="22479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190500</xdr:colOff>
      <xdr:row>7</xdr:row>
      <xdr:rowOff>371475</xdr:rowOff>
    </xdr:from>
    <xdr:to>
      <xdr:col>7</xdr:col>
      <xdr:colOff>799719</xdr:colOff>
      <xdr:row>23</xdr:row>
      <xdr:rowOff>90651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6496050" y="2000250"/>
          <a:ext cx="2285619" cy="323390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7</xdr:col>
      <xdr:colOff>257175</xdr:colOff>
      <xdr:row>7</xdr:row>
      <xdr:rowOff>276225</xdr:rowOff>
    </xdr:from>
    <xdr:to>
      <xdr:col>7</xdr:col>
      <xdr:colOff>821340</xdr:colOff>
      <xdr:row>9</xdr:row>
      <xdr:rowOff>27033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8239125" y="1905000"/>
          <a:ext cx="564165" cy="56995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438150</xdr:colOff>
      <xdr:row>0</xdr:row>
      <xdr:rowOff>0</xdr:rowOff>
    </xdr:from>
    <xdr:to>
      <xdr:col>11</xdr:col>
      <xdr:colOff>226624</xdr:colOff>
      <xdr:row>8</xdr:row>
      <xdr:rowOff>76200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10650" y="0"/>
          <a:ext cx="2693599" cy="2247900"/>
        </a:xfrm>
        <a:prstGeom prst="rect">
          <a:avLst/>
        </a:prstGeom>
      </xdr:spPr>
    </xdr:pic>
    <xdr:clientData/>
  </xdr:twoCellAnchor>
  <xdr:twoCellAnchor editAs="oneCell">
    <xdr:from>
      <xdr:col>7</xdr:col>
      <xdr:colOff>257175</xdr:colOff>
      <xdr:row>7</xdr:row>
      <xdr:rowOff>9525</xdr:rowOff>
    </xdr:from>
    <xdr:to>
      <xdr:col>11</xdr:col>
      <xdr:colOff>218694</xdr:colOff>
      <xdr:row>26</xdr:row>
      <xdr:rowOff>14451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9410700" y="1981200"/>
          <a:ext cx="2285619" cy="323390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10</xdr:col>
      <xdr:colOff>266700</xdr:colOff>
      <xdr:row>6</xdr:row>
      <xdr:rowOff>295275</xdr:rowOff>
    </xdr:from>
    <xdr:to>
      <xdr:col>11</xdr:col>
      <xdr:colOff>249840</xdr:colOff>
      <xdr:row>9</xdr:row>
      <xdr:rowOff>74658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1163300" y="1876425"/>
          <a:ext cx="564165" cy="56995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695325</xdr:colOff>
      <xdr:row>0</xdr:row>
      <xdr:rowOff>0</xdr:rowOff>
    </xdr:from>
    <xdr:to>
      <xdr:col>9</xdr:col>
      <xdr:colOff>36124</xdr:colOff>
      <xdr:row>5</xdr:row>
      <xdr:rowOff>371475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00875" y="0"/>
          <a:ext cx="2693599" cy="2247900"/>
        </a:xfrm>
        <a:prstGeom prst="rect">
          <a:avLst/>
        </a:prstGeom>
      </xdr:spPr>
    </xdr:pic>
    <xdr:clientData/>
  </xdr:twoCellAnchor>
  <xdr:twoCellAnchor editAs="oneCell">
    <xdr:from>
      <xdr:col>6</xdr:col>
      <xdr:colOff>342900</xdr:colOff>
      <xdr:row>5</xdr:row>
      <xdr:rowOff>133350</xdr:rowOff>
    </xdr:from>
    <xdr:to>
      <xdr:col>9</xdr:col>
      <xdr:colOff>113919</xdr:colOff>
      <xdr:row>17</xdr:row>
      <xdr:rowOff>100176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7486650" y="2009775"/>
          <a:ext cx="2285619" cy="323390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8</xdr:col>
      <xdr:colOff>409575</xdr:colOff>
      <xdr:row>4</xdr:row>
      <xdr:rowOff>419100</xdr:rowOff>
    </xdr:from>
    <xdr:to>
      <xdr:col>9</xdr:col>
      <xdr:colOff>135540</xdr:colOff>
      <xdr:row>6</xdr:row>
      <xdr:rowOff>131808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9229725" y="1866900"/>
          <a:ext cx="564165" cy="56995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514350</xdr:colOff>
      <xdr:row>0</xdr:row>
      <xdr:rowOff>0</xdr:rowOff>
    </xdr:from>
    <xdr:to>
      <xdr:col>20</xdr:col>
      <xdr:colOff>693349</xdr:colOff>
      <xdr:row>7</xdr:row>
      <xdr:rowOff>257175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06700" y="0"/>
          <a:ext cx="2693599" cy="2247900"/>
        </a:xfrm>
        <a:prstGeom prst="rect">
          <a:avLst/>
        </a:prstGeom>
      </xdr:spPr>
    </xdr:pic>
    <xdr:clientData/>
  </xdr:twoCellAnchor>
  <xdr:twoCellAnchor editAs="oneCell">
    <xdr:from>
      <xdr:col>18</xdr:col>
      <xdr:colOff>19050</xdr:colOff>
      <xdr:row>7</xdr:row>
      <xdr:rowOff>47625</xdr:rowOff>
    </xdr:from>
    <xdr:to>
      <xdr:col>20</xdr:col>
      <xdr:colOff>628269</xdr:colOff>
      <xdr:row>14</xdr:row>
      <xdr:rowOff>338301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5849600" y="2038350"/>
          <a:ext cx="2285619" cy="323390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20</xdr:col>
      <xdr:colOff>85725</xdr:colOff>
      <xdr:row>6</xdr:row>
      <xdr:rowOff>276225</xdr:rowOff>
    </xdr:from>
    <xdr:to>
      <xdr:col>20</xdr:col>
      <xdr:colOff>649890</xdr:colOff>
      <xdr:row>7</xdr:row>
      <xdr:rowOff>398508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7592675" y="1819275"/>
          <a:ext cx="564165" cy="56995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609600</xdr:colOff>
      <xdr:row>0</xdr:row>
      <xdr:rowOff>0</xdr:rowOff>
    </xdr:from>
    <xdr:to>
      <xdr:col>15</xdr:col>
      <xdr:colOff>788599</xdr:colOff>
      <xdr:row>6</xdr:row>
      <xdr:rowOff>47625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82400" y="0"/>
          <a:ext cx="2693599" cy="2247900"/>
        </a:xfrm>
        <a:prstGeom prst="rect">
          <a:avLst/>
        </a:prstGeom>
      </xdr:spPr>
    </xdr:pic>
    <xdr:clientData/>
  </xdr:twoCellAnchor>
  <xdr:twoCellAnchor editAs="oneCell">
    <xdr:from>
      <xdr:col>13</xdr:col>
      <xdr:colOff>228600</xdr:colOff>
      <xdr:row>5</xdr:row>
      <xdr:rowOff>257175</xdr:rowOff>
    </xdr:from>
    <xdr:to>
      <xdr:col>15</xdr:col>
      <xdr:colOff>837819</xdr:colOff>
      <xdr:row>13</xdr:row>
      <xdr:rowOff>100176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2039600" y="2009775"/>
          <a:ext cx="2285619" cy="323390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15</xdr:col>
      <xdr:colOff>314325</xdr:colOff>
      <xdr:row>5</xdr:row>
      <xdr:rowOff>76200</xdr:rowOff>
    </xdr:from>
    <xdr:to>
      <xdr:col>16</xdr:col>
      <xdr:colOff>40290</xdr:colOff>
      <xdr:row>6</xdr:row>
      <xdr:rowOff>198483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3801725" y="1828800"/>
          <a:ext cx="564165" cy="56995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390525</xdr:colOff>
      <xdr:row>0</xdr:row>
      <xdr:rowOff>0</xdr:rowOff>
    </xdr:from>
    <xdr:to>
      <xdr:col>12</xdr:col>
      <xdr:colOff>312349</xdr:colOff>
      <xdr:row>7</xdr:row>
      <xdr:rowOff>247650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9575" y="0"/>
          <a:ext cx="2693599" cy="2247900"/>
        </a:xfrm>
        <a:prstGeom prst="rect">
          <a:avLst/>
        </a:prstGeom>
      </xdr:spPr>
    </xdr:pic>
    <xdr:clientData/>
  </xdr:twoCellAnchor>
  <xdr:twoCellAnchor editAs="oneCell">
    <xdr:from>
      <xdr:col>9</xdr:col>
      <xdr:colOff>228600</xdr:colOff>
      <xdr:row>7</xdr:row>
      <xdr:rowOff>0</xdr:rowOff>
    </xdr:from>
    <xdr:to>
      <xdr:col>12</xdr:col>
      <xdr:colOff>485394</xdr:colOff>
      <xdr:row>16</xdr:row>
      <xdr:rowOff>14451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8448675" y="2000250"/>
          <a:ext cx="2285619" cy="323390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12</xdr:col>
      <xdr:colOff>238125</xdr:colOff>
      <xdr:row>6</xdr:row>
      <xdr:rowOff>95250</xdr:rowOff>
    </xdr:from>
    <xdr:to>
      <xdr:col>13</xdr:col>
      <xdr:colOff>221265</xdr:colOff>
      <xdr:row>8</xdr:row>
      <xdr:rowOff>112758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0201275" y="1933575"/>
          <a:ext cx="564165" cy="56995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819150</xdr:colOff>
      <xdr:row>0</xdr:row>
      <xdr:rowOff>0</xdr:rowOff>
    </xdr:from>
    <xdr:to>
      <xdr:col>10</xdr:col>
      <xdr:colOff>712399</xdr:colOff>
      <xdr:row>5</xdr:row>
      <xdr:rowOff>161925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20550" y="0"/>
          <a:ext cx="2693599" cy="2247900"/>
        </a:xfrm>
        <a:prstGeom prst="rect">
          <a:avLst/>
        </a:prstGeom>
      </xdr:spPr>
    </xdr:pic>
    <xdr:clientData/>
  </xdr:twoCellAnchor>
  <xdr:twoCellAnchor editAs="oneCell">
    <xdr:from>
      <xdr:col>8</xdr:col>
      <xdr:colOff>1238250</xdr:colOff>
      <xdr:row>5</xdr:row>
      <xdr:rowOff>66675</xdr:rowOff>
    </xdr:from>
    <xdr:to>
      <xdr:col>10</xdr:col>
      <xdr:colOff>723519</xdr:colOff>
      <xdr:row>25</xdr:row>
      <xdr:rowOff>23976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2439650" y="2152650"/>
          <a:ext cx="2285619" cy="323390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10</xdr:col>
      <xdr:colOff>180975</xdr:colOff>
      <xdr:row>4</xdr:row>
      <xdr:rowOff>285750</xdr:rowOff>
    </xdr:from>
    <xdr:to>
      <xdr:col>10</xdr:col>
      <xdr:colOff>745140</xdr:colOff>
      <xdr:row>7</xdr:row>
      <xdr:rowOff>84183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4182725" y="1962150"/>
          <a:ext cx="564165" cy="56995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989611</xdr:colOff>
      <xdr:row>0</xdr:row>
      <xdr:rowOff>0</xdr:rowOff>
    </xdr:from>
    <xdr:to>
      <xdr:col>9</xdr:col>
      <xdr:colOff>1840061</xdr:colOff>
      <xdr:row>4</xdr:row>
      <xdr:rowOff>293419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34806" y="0"/>
          <a:ext cx="2693599" cy="2247900"/>
        </a:xfrm>
        <a:prstGeom prst="rect">
          <a:avLst/>
        </a:prstGeom>
      </xdr:spPr>
    </xdr:pic>
    <xdr:clientData/>
  </xdr:twoCellAnchor>
  <xdr:twoCellAnchor editAs="oneCell">
    <xdr:from>
      <xdr:col>8</xdr:col>
      <xdr:colOff>1521526</xdr:colOff>
      <xdr:row>4</xdr:row>
      <xdr:rowOff>49480</xdr:rowOff>
    </xdr:from>
    <xdr:to>
      <xdr:col>10</xdr:col>
      <xdr:colOff>120846</xdr:colOff>
      <xdr:row>11</xdr:row>
      <xdr:rowOff>215589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6266721" y="2003961"/>
          <a:ext cx="2285619" cy="323390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9</xdr:col>
      <xdr:colOff>1447306</xdr:colOff>
      <xdr:row>3</xdr:row>
      <xdr:rowOff>296884</xdr:rowOff>
    </xdr:from>
    <xdr:to>
      <xdr:col>10</xdr:col>
      <xdr:colOff>168321</xdr:colOff>
      <xdr:row>5</xdr:row>
      <xdr:rowOff>99893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8035650" y="1867890"/>
          <a:ext cx="564165" cy="56995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476250</xdr:colOff>
      <xdr:row>0</xdr:row>
      <xdr:rowOff>0</xdr:rowOff>
    </xdr:from>
    <xdr:to>
      <xdr:col>17</xdr:col>
      <xdr:colOff>655249</xdr:colOff>
      <xdr:row>3</xdr:row>
      <xdr:rowOff>1543050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01900" y="0"/>
          <a:ext cx="2693599" cy="2247900"/>
        </a:xfrm>
        <a:prstGeom prst="rect">
          <a:avLst/>
        </a:prstGeom>
      </xdr:spPr>
    </xdr:pic>
    <xdr:clientData/>
  </xdr:twoCellAnchor>
  <xdr:oneCellAnchor>
    <xdr:from>
      <xdr:col>6</xdr:col>
      <xdr:colOff>219075</xdr:colOff>
      <xdr:row>1</xdr:row>
      <xdr:rowOff>142875</xdr:rowOff>
    </xdr:from>
    <xdr:ext cx="6362700" cy="382905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twoCellAnchor editAs="oneCell">
    <xdr:from>
      <xdr:col>15</xdr:col>
      <xdr:colOff>76200</xdr:colOff>
      <xdr:row>5</xdr:row>
      <xdr:rowOff>266700</xdr:rowOff>
    </xdr:from>
    <xdr:to>
      <xdr:col>17</xdr:col>
      <xdr:colOff>685419</xdr:colOff>
      <xdr:row>12</xdr:row>
      <xdr:rowOff>652626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5640050" y="2266950"/>
          <a:ext cx="2285619" cy="323390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17</xdr:col>
      <xdr:colOff>152400</xdr:colOff>
      <xdr:row>5</xdr:row>
      <xdr:rowOff>47625</xdr:rowOff>
    </xdr:from>
    <xdr:to>
      <xdr:col>17</xdr:col>
      <xdr:colOff>716565</xdr:colOff>
      <xdr:row>6</xdr:row>
      <xdr:rowOff>293733</xdr:rowOff>
    </xdr:to>
    <xdr:pic>
      <xdr:nvPicPr>
        <xdr:cNvPr id="5" name="Imagen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7392650" y="2047875"/>
          <a:ext cx="564165" cy="569958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781050</xdr:colOff>
      <xdr:row>0</xdr:row>
      <xdr:rowOff>0</xdr:rowOff>
    </xdr:from>
    <xdr:to>
      <xdr:col>12</xdr:col>
      <xdr:colOff>93274</xdr:colOff>
      <xdr:row>6</xdr:row>
      <xdr:rowOff>238125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91600" y="0"/>
          <a:ext cx="2693599" cy="2247900"/>
        </a:xfrm>
        <a:prstGeom prst="rect">
          <a:avLst/>
        </a:prstGeom>
      </xdr:spPr>
    </xdr:pic>
    <xdr:clientData/>
  </xdr:twoCellAnchor>
  <xdr:twoCellAnchor editAs="oneCell">
    <xdr:from>
      <xdr:col>9</xdr:col>
      <xdr:colOff>304800</xdr:colOff>
      <xdr:row>5</xdr:row>
      <xdr:rowOff>295275</xdr:rowOff>
    </xdr:from>
    <xdr:to>
      <xdr:col>12</xdr:col>
      <xdr:colOff>75819</xdr:colOff>
      <xdr:row>14</xdr:row>
      <xdr:rowOff>33501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9382125" y="1924050"/>
          <a:ext cx="2285619" cy="323390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11</xdr:col>
      <xdr:colOff>381000</xdr:colOff>
      <xdr:row>5</xdr:row>
      <xdr:rowOff>95250</xdr:rowOff>
    </xdr:from>
    <xdr:to>
      <xdr:col>12</xdr:col>
      <xdr:colOff>106965</xdr:colOff>
      <xdr:row>6</xdr:row>
      <xdr:rowOff>284208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1134725" y="1724025"/>
          <a:ext cx="564165" cy="56995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695325</xdr:colOff>
      <xdr:row>0</xdr:row>
      <xdr:rowOff>0</xdr:rowOff>
    </xdr:from>
    <xdr:to>
      <xdr:col>9</xdr:col>
      <xdr:colOff>36124</xdr:colOff>
      <xdr:row>7</xdr:row>
      <xdr:rowOff>142875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7175" y="0"/>
          <a:ext cx="2693599" cy="2247900"/>
        </a:xfrm>
        <a:prstGeom prst="rect">
          <a:avLst/>
        </a:prstGeom>
      </xdr:spPr>
    </xdr:pic>
    <xdr:clientData/>
  </xdr:twoCellAnchor>
  <xdr:oneCellAnchor>
    <xdr:from>
      <xdr:col>1</xdr:col>
      <xdr:colOff>66675</xdr:colOff>
      <xdr:row>6</xdr:row>
      <xdr:rowOff>190500</xdr:rowOff>
    </xdr:from>
    <xdr:ext cx="6362700" cy="3790950"/>
    <xdr:graphicFrame macro="">
      <xdr:nvGraphicFramePr>
        <xdr:cNvPr id="2" name="Chart 2" title="Chart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twoCellAnchor editAs="oneCell">
    <xdr:from>
      <xdr:col>6</xdr:col>
      <xdr:colOff>342900</xdr:colOff>
      <xdr:row>6</xdr:row>
      <xdr:rowOff>304800</xdr:rowOff>
    </xdr:from>
    <xdr:to>
      <xdr:col>9</xdr:col>
      <xdr:colOff>113919</xdr:colOff>
      <xdr:row>18</xdr:row>
      <xdr:rowOff>147801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8362950" y="2085975"/>
          <a:ext cx="2285619" cy="323390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8</xdr:col>
      <xdr:colOff>400050</xdr:colOff>
      <xdr:row>6</xdr:row>
      <xdr:rowOff>95250</xdr:rowOff>
    </xdr:from>
    <xdr:to>
      <xdr:col>9</xdr:col>
      <xdr:colOff>126015</xdr:colOff>
      <xdr:row>8</xdr:row>
      <xdr:rowOff>17508</xdr:rowOff>
    </xdr:to>
    <xdr:pic>
      <xdr:nvPicPr>
        <xdr:cNvPr id="5" name="Imagen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0096500" y="1876425"/>
          <a:ext cx="564165" cy="56995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B2:C19" totalsRowShown="0" dataDxfId="59" headerRowBorderDxfId="60" tableBorderDxfId="58" totalsRowBorderDxfId="57">
  <autoFilter ref="B2:C19"/>
  <tableColumns count="2">
    <tableColumn id="1" name="Índice" dataDxfId="56"/>
    <tableColumn id="2" name="Título" dataDxfId="55"/>
  </tableColumns>
  <tableStyleInfo name="TableStyleMedium12" showFirstColumn="0" showLastColumn="0" showRowStripes="1" showColumnStripes="0"/>
</table>
</file>

<file path=xl/tables/table2.xml><?xml version="1.0" encoding="utf-8"?>
<table xmlns="http://schemas.openxmlformats.org/spreadsheetml/2006/main" id="2" name="Tabla13" displayName="Tabla13" ref="B17:C57" totalsRowCount="1" headerRowDxfId="54" totalsRowDxfId="53" headerRowCellStyle="Énfasis4" totalsRowCellStyle="40% - Énfasis4">
  <tableColumns count="2">
    <tableColumn id="1" name="COMUNA" totalsRowLabel="Total" totalsRowDxfId="52" dataCellStyle="40% - Énfasis4"/>
    <tableColumn id="2" name="CASOS" totalsRowFunction="sum" totalsRowDxfId="51" dataCellStyle="40% - Énfasis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B3:C5" totalsRowShown="0" headerRowDxfId="50" dataDxfId="48" headerRowBorderDxfId="49" tableBorderDxfId="47" totalsRowBorderDxfId="46" dataCellStyle="Bueno">
  <tableColumns count="2">
    <tableColumn id="1" name="Defensoría del cliente" dataDxfId="45" dataCellStyle="Bueno"/>
    <tableColumn id="2" name="2024" dataDxfId="44" dataCellStyle="Bueno"/>
  </tableColumns>
  <tableStyleInfo name="TableStyleMedium12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B3:E6" totalsRowShown="0" headerRowDxfId="43" dataDxfId="41" headerRowBorderDxfId="42" tableBorderDxfId="40">
  <tableColumns count="4">
    <tableColumn id="1" name="Fecha corte" dataDxfId="39"/>
    <tableColumn id="2" name="Comunas afectadas" dataDxfId="38"/>
    <tableColumn id="3" name="Clientes con corte" dataDxfId="37" dataCellStyle="Millares [0]"/>
    <tableColumn id="4" name="Número estanques con abastecimiento" dataDxfId="36"/>
  </tableColumns>
  <tableStyleInfo name="TableStyleMedium12" showFirstColumn="0" showLastColumn="0" showRowStripes="1" showColumnStripes="0"/>
</table>
</file>

<file path=xl/tables/table5.xml><?xml version="1.0" encoding="utf-8"?>
<table xmlns="http://schemas.openxmlformats.org/spreadsheetml/2006/main" id="6" name="Tabla6" displayName="Tabla6" ref="B3:H6" totalsRowShown="0" headerRowDxfId="35" dataDxfId="33" headerRowBorderDxfId="34" tableBorderDxfId="32" totalsRowBorderDxfId="31">
  <tableColumns count="7">
    <tableColumn id="1" name="Sociedad" dataDxfId="30"/>
    <tableColumn id="2" name="Porcentaje de continuidad del agua potable " dataDxfId="29"/>
    <tableColumn id="3" name="N° de clientes de agua potable " dataDxfId="28"/>
    <tableColumn id="4" name="N° total de eventos de corte de agua potable " dataDxfId="27"/>
    <tableColumn id="5" name="N° total de eventos de cortes no programados " dataDxfId="26"/>
    <tableColumn id="6" name="N° promedio de clientes afectados por eventos no programado " dataDxfId="25"/>
    <tableColumn id="7" name="Duración promedio de los cortes, en horas " dataDxfId="24"/>
  </tableColumns>
  <tableStyleInfo name="TableStyleMedium12" showFirstColumn="0" showLastColumn="0" showRowStripes="1" showColumnStripes="0"/>
</table>
</file>

<file path=xl/tables/table6.xml><?xml version="1.0" encoding="utf-8"?>
<table xmlns="http://schemas.openxmlformats.org/spreadsheetml/2006/main" id="7" name="Tabla7" displayName="Tabla7" ref="B2:H5" totalsRowShown="0" headerRowDxfId="23" dataDxfId="21" headerRowBorderDxfId="22" tableBorderDxfId="20" totalsRowBorderDxfId="19" headerRowCellStyle="Énfasis4" dataCellStyle="40% - Énfasis4">
  <tableColumns count="7">
    <tableColumn id="1" name="Sociedad" dataDxfId="18" dataCellStyle="40% - Énfasis4"/>
    <tableColumn id="2" name="Porcentaje de continuidad del servicio de alcantarillado " dataDxfId="17" dataCellStyle="40% - Énfasis4"/>
    <tableColumn id="3" name="N° de clientes alcantarillado " dataDxfId="16" dataCellStyle="40% - Énfasis4"/>
    <tableColumn id="4" name="N° de obstrucciones de uniones domiciliarias no programadas " dataDxfId="15" dataCellStyle="40% - Énfasis4"/>
    <tableColumn id="5" name="N° de clientes por obstrucciones en promedio " dataDxfId="14" dataCellStyle="40% - Énfasis4"/>
    <tableColumn id="6" name="Duración promedio por obstrucción en horas " dataDxfId="13" dataCellStyle="40% - Énfasis4"/>
    <tableColumn id="7" name="N° total de obstrucciones de uniones domiciliarias " dataDxfId="12" dataCellStyle="40% - Énfasis4"/>
  </tableColumns>
  <tableStyleInfo name="TableStyleMedium12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B9:H12" totalsRowShown="0" headerRowDxfId="11" dataDxfId="9" headerRowBorderDxfId="10" tableBorderDxfId="8" totalsRowBorderDxfId="7" headerRowCellStyle="Énfasis4" dataCellStyle="40% - Énfasis4">
  <tableColumns count="7">
    <tableColumn id="1" name="Sociedad" dataDxfId="6" dataCellStyle="40% - Énfasis4"/>
    <tableColumn id="2" name="Porcentaje de continuidad del servicio de alcantarillado 2024 " dataDxfId="5" dataCellStyle="40% - Énfasis4"/>
    <tableColumn id="3" name="N° de clientes alcantarillado " dataDxfId="4" dataCellStyle="40% - Énfasis4"/>
    <tableColumn id="4" name="N° de obstrucciones de uniones domiciliarias no programadas " dataDxfId="3" dataCellStyle="40% - Énfasis4"/>
    <tableColumn id="5" name="N° de clientes por obstrucciones en promedio " dataDxfId="2" dataCellStyle="40% - Énfasis4"/>
    <tableColumn id="6" name="Duración promedio por obstrucción en horas " dataDxfId="1" dataCellStyle="40% - Énfasis4"/>
    <tableColumn id="7" name="N° total de obstrucciones de uniones domiciliarias " dataDxfId="0" dataCellStyle="40% - Énfasis4"/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E24"/>
  <sheetViews>
    <sheetView showGridLines="0" tabSelected="1" topLeftCell="A7" zoomScale="90" zoomScaleNormal="90" workbookViewId="0">
      <selection activeCell="I17" sqref="I17"/>
    </sheetView>
  </sheetViews>
  <sheetFormatPr baseColWidth="10" defaultRowHeight="20.25" customHeight="1" x14ac:dyDescent="0.2"/>
  <cols>
    <col min="2" max="2" width="11.7109375" customWidth="1"/>
    <col min="3" max="3" width="110.140625" customWidth="1"/>
  </cols>
  <sheetData>
    <row r="2" spans="2:5" ht="20.25" customHeight="1" x14ac:dyDescent="0.3">
      <c r="B2" s="52" t="s">
        <v>144</v>
      </c>
      <c r="C2" s="53" t="s">
        <v>172</v>
      </c>
      <c r="D2" s="51"/>
    </row>
    <row r="3" spans="2:5" ht="20.25" customHeight="1" x14ac:dyDescent="0.25">
      <c r="B3" s="57">
        <v>1</v>
      </c>
      <c r="C3" s="60" t="s">
        <v>0</v>
      </c>
      <c r="D3" s="55"/>
      <c r="E3" s="54"/>
    </row>
    <row r="4" spans="2:5" ht="20.25" customHeight="1" x14ac:dyDescent="0.25">
      <c r="B4" s="57">
        <v>2</v>
      </c>
      <c r="C4" s="61" t="s">
        <v>11</v>
      </c>
      <c r="D4" s="55"/>
      <c r="E4" s="54"/>
    </row>
    <row r="5" spans="2:5" ht="20.25" customHeight="1" x14ac:dyDescent="0.25">
      <c r="B5" s="57">
        <v>3</v>
      </c>
      <c r="C5" s="61" t="s">
        <v>132</v>
      </c>
      <c r="D5" s="55"/>
      <c r="E5" s="54"/>
    </row>
    <row r="6" spans="2:5" ht="20.25" customHeight="1" x14ac:dyDescent="0.25">
      <c r="B6" s="57">
        <v>4</v>
      </c>
      <c r="C6" s="61" t="s">
        <v>133</v>
      </c>
      <c r="D6" s="55"/>
      <c r="E6" s="54"/>
    </row>
    <row r="7" spans="2:5" ht="20.25" customHeight="1" x14ac:dyDescent="0.25">
      <c r="B7" s="57">
        <v>5</v>
      </c>
      <c r="C7" s="61" t="s">
        <v>134</v>
      </c>
      <c r="D7" s="55"/>
      <c r="E7" s="54"/>
    </row>
    <row r="8" spans="2:5" ht="20.25" customHeight="1" x14ac:dyDescent="0.25">
      <c r="B8" s="57">
        <v>6</v>
      </c>
      <c r="C8" s="60" t="s">
        <v>51</v>
      </c>
      <c r="D8" s="55"/>
      <c r="E8" s="54"/>
    </row>
    <row r="9" spans="2:5" ht="20.25" customHeight="1" x14ac:dyDescent="0.25">
      <c r="B9" s="57">
        <v>7</v>
      </c>
      <c r="C9" s="60" t="s">
        <v>143</v>
      </c>
      <c r="D9" s="55"/>
      <c r="E9" s="54"/>
    </row>
    <row r="10" spans="2:5" ht="20.25" customHeight="1" x14ac:dyDescent="0.25">
      <c r="B10" s="57">
        <v>8</v>
      </c>
      <c r="C10" s="62" t="s">
        <v>135</v>
      </c>
      <c r="D10" s="55"/>
      <c r="E10" s="54"/>
    </row>
    <row r="11" spans="2:5" ht="20.25" customHeight="1" x14ac:dyDescent="0.25">
      <c r="B11" s="57">
        <v>9</v>
      </c>
      <c r="C11" s="61" t="s">
        <v>136</v>
      </c>
      <c r="D11" s="55"/>
      <c r="E11" s="54"/>
    </row>
    <row r="12" spans="2:5" ht="20.25" customHeight="1" x14ac:dyDescent="0.25">
      <c r="B12" s="57">
        <v>10</v>
      </c>
      <c r="C12" s="60" t="s">
        <v>137</v>
      </c>
      <c r="D12" s="55"/>
      <c r="E12" s="54"/>
    </row>
    <row r="13" spans="2:5" ht="31.5" x14ac:dyDescent="0.25">
      <c r="B13" s="57">
        <v>11</v>
      </c>
      <c r="C13" s="60" t="s">
        <v>82</v>
      </c>
      <c r="D13" s="55"/>
      <c r="E13" s="54"/>
    </row>
    <row r="14" spans="2:5" ht="20.25" customHeight="1" x14ac:dyDescent="0.25">
      <c r="B14" s="57">
        <v>12</v>
      </c>
      <c r="C14" s="60" t="s">
        <v>138</v>
      </c>
      <c r="D14" s="55"/>
      <c r="E14" s="54"/>
    </row>
    <row r="15" spans="2:5" ht="20.25" customHeight="1" x14ac:dyDescent="0.25">
      <c r="B15" s="57">
        <v>13</v>
      </c>
      <c r="C15" s="60" t="s">
        <v>139</v>
      </c>
      <c r="D15" s="55"/>
      <c r="E15" s="54"/>
    </row>
    <row r="16" spans="2:5" ht="20.25" customHeight="1" x14ac:dyDescent="0.25">
      <c r="B16" s="57">
        <v>14</v>
      </c>
      <c r="C16" s="60" t="s">
        <v>140</v>
      </c>
      <c r="D16" s="55"/>
      <c r="E16" s="54"/>
    </row>
    <row r="17" spans="2:5" ht="20.25" customHeight="1" x14ac:dyDescent="0.25">
      <c r="B17" s="57">
        <v>15</v>
      </c>
      <c r="C17" s="60" t="s">
        <v>141</v>
      </c>
      <c r="D17" s="55"/>
      <c r="E17" s="54"/>
    </row>
    <row r="18" spans="2:5" ht="20.25" customHeight="1" x14ac:dyDescent="0.25">
      <c r="B18" s="57">
        <v>16</v>
      </c>
      <c r="C18" s="60" t="s">
        <v>142</v>
      </c>
      <c r="D18" s="55"/>
      <c r="E18" s="54"/>
    </row>
    <row r="19" spans="2:5" ht="20.25" customHeight="1" x14ac:dyDescent="0.25">
      <c r="B19" s="58">
        <v>17</v>
      </c>
      <c r="C19" s="63" t="s">
        <v>129</v>
      </c>
      <c r="D19" s="55"/>
      <c r="E19" s="54"/>
    </row>
    <row r="20" spans="2:5" ht="20.25" customHeight="1" x14ac:dyDescent="0.25">
      <c r="B20" s="64"/>
      <c r="C20" s="64"/>
      <c r="D20" s="56"/>
      <c r="E20" s="54"/>
    </row>
    <row r="21" spans="2:5" ht="20.25" customHeight="1" x14ac:dyDescent="0.25">
      <c r="B21" s="64"/>
      <c r="C21" s="64"/>
      <c r="D21" s="56"/>
      <c r="E21" s="54"/>
    </row>
    <row r="22" spans="2:5" ht="20.25" customHeight="1" x14ac:dyDescent="0.25">
      <c r="B22" s="64"/>
      <c r="C22" s="64"/>
      <c r="D22" s="56"/>
    </row>
    <row r="23" spans="2:5" ht="20.25" customHeight="1" x14ac:dyDescent="0.2">
      <c r="B23" s="59"/>
      <c r="C23" s="59"/>
    </row>
    <row r="24" spans="2:5" ht="20.25" customHeight="1" x14ac:dyDescent="0.2">
      <c r="B24" s="59"/>
      <c r="C24" s="59"/>
    </row>
  </sheetData>
  <hyperlinks>
    <hyperlink ref="C3" location="'1. Número de clientes en 2024'!A1" display="Número de clientes en 2024"/>
    <hyperlink ref="C4" location="'2. Canales de atención'!A1" display="Canales de atención"/>
    <hyperlink ref="C5" location="'3. Reclamos'!A1" display="Reclamos"/>
    <hyperlink ref="C6" location="'4. Defensoría Cliente'!A1" display="Defensoría Cliente"/>
    <hyperlink ref="C7" location="'5. Cortes Masivos'!A1" display="Cortes Masivos"/>
    <hyperlink ref="C8" location="'6. Estudio de Percepción de l'!A1" display="Estudio de Percepción de los clientes de empresas sanitarias de la SISS"/>
    <hyperlink ref="C9" location="'7. INSC'!A1" display="Índice Nacional de Satisfación de Clientes (INSC)"/>
    <hyperlink ref="C10" location="'8. Encuestas internas'!A1" display="Encuestas internas"/>
    <hyperlink ref="C11" location="'9. Net promoter score Cliente'!A1" display="Net promoter score Cliente"/>
    <hyperlink ref="C12" location="'10. Cumplimiento en calidad su'!A1" display="Cumplimiento en calidad suministro agua potable"/>
    <hyperlink ref="C13" location="'11. Incumplimientos en las des'!A1" display="Incumplimientos en las descargas de aguas servidas Aguas Andinas y filiales Región Metropolitana"/>
    <hyperlink ref="C14" location="'12. Calidad Cumplimiento'!A1" display="Calidad de Cumplimiento "/>
    <hyperlink ref="C15" location="'13. Continuidad Agua Potable'!A1" display="Continuidad Agua Potable"/>
    <hyperlink ref="C16" location="'14. Presión del servicio AP'!A1" display="Presión del servicio AP"/>
    <hyperlink ref="C17" location="'15. Evolución de Aguas Andinas'!A1" display="Evolución de Aguas Andinas "/>
    <hyperlink ref="C18" location="'16. Convenios de pagos sociale'!A1" display="Convenios de pagos sociales"/>
    <hyperlink ref="C19" location="'17. Tasa de incobrables sobre '!A1" display="Tasa de incobrables sobre ingresos"/>
  </hyperlink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B1:F31"/>
  <sheetViews>
    <sheetView showGridLines="0" topLeftCell="A16" workbookViewId="0">
      <selection activeCell="H32" sqref="H32"/>
    </sheetView>
  </sheetViews>
  <sheetFormatPr baseColWidth="10" defaultColWidth="12.5703125" defaultRowHeight="15.75" customHeight="1" x14ac:dyDescent="0.2"/>
  <cols>
    <col min="2" max="2" width="16.85546875" bestFit="1" customWidth="1"/>
    <col min="3" max="3" width="31.85546875" bestFit="1" customWidth="1"/>
    <col min="4" max="4" width="21.5703125" bestFit="1" customWidth="1"/>
    <col min="5" max="5" width="22.42578125" bestFit="1" customWidth="1"/>
  </cols>
  <sheetData>
    <row r="1" spans="2:5" ht="12.75" x14ac:dyDescent="0.2">
      <c r="B1" s="47"/>
      <c r="C1" s="46"/>
    </row>
    <row r="3" spans="2:5" x14ac:dyDescent="0.25">
      <c r="C3" s="65" t="s">
        <v>0</v>
      </c>
    </row>
    <row r="5" spans="2:5" ht="25.5" customHeight="1" x14ac:dyDescent="0.2">
      <c r="C5" s="79" t="s">
        <v>145</v>
      </c>
      <c r="D5" s="79" t="s">
        <v>1</v>
      </c>
      <c r="E5" s="79" t="s">
        <v>2</v>
      </c>
    </row>
    <row r="6" spans="2:5" ht="25.5" customHeight="1" x14ac:dyDescent="0.2">
      <c r="C6" s="157" t="s">
        <v>3</v>
      </c>
      <c r="D6" s="158">
        <v>2150820</v>
      </c>
      <c r="E6" s="158">
        <v>2109124</v>
      </c>
    </row>
    <row r="7" spans="2:5" ht="25.5" customHeight="1" x14ac:dyDescent="0.2">
      <c r="C7" s="157" t="s">
        <v>4</v>
      </c>
      <c r="D7" s="158">
        <v>176652</v>
      </c>
      <c r="E7" s="158">
        <v>174181</v>
      </c>
    </row>
    <row r="8" spans="2:5" ht="25.5" customHeight="1" x14ac:dyDescent="0.2">
      <c r="C8" s="157" t="s">
        <v>5</v>
      </c>
      <c r="D8" s="158">
        <v>18398</v>
      </c>
      <c r="E8" s="158">
        <v>17901</v>
      </c>
    </row>
    <row r="19" spans="2:6" x14ac:dyDescent="0.25">
      <c r="B19" s="242">
        <v>2023</v>
      </c>
      <c r="C19" s="243"/>
      <c r="D19" s="243"/>
      <c r="E19" s="243"/>
      <c r="F19" s="244"/>
    </row>
    <row r="20" spans="2:6" x14ac:dyDescent="0.25">
      <c r="B20" s="71" t="s">
        <v>146</v>
      </c>
      <c r="C20" s="71" t="s">
        <v>6</v>
      </c>
      <c r="D20" s="71" t="s">
        <v>7</v>
      </c>
      <c r="E20" s="71" t="s">
        <v>8</v>
      </c>
      <c r="F20" s="72" t="s">
        <v>9</v>
      </c>
    </row>
    <row r="21" spans="2:6" ht="15.75" customHeight="1" x14ac:dyDescent="0.25">
      <c r="B21" s="68" t="s">
        <v>1</v>
      </c>
      <c r="C21" s="69">
        <v>2129398</v>
      </c>
      <c r="D21" s="69">
        <v>2034</v>
      </c>
      <c r="E21" s="69">
        <v>174731</v>
      </c>
      <c r="F21" s="70">
        <f>SUM(C21:E21)</f>
        <v>2306163</v>
      </c>
    </row>
    <row r="22" spans="2:6" ht="15.75" customHeight="1" x14ac:dyDescent="0.25">
      <c r="B22" s="68" t="s">
        <v>10</v>
      </c>
      <c r="C22" s="69">
        <v>2108410</v>
      </c>
      <c r="D22" s="69">
        <v>2037</v>
      </c>
      <c r="E22" s="69">
        <v>151001</v>
      </c>
      <c r="F22" s="70">
        <f>SUM(C22:E22)</f>
        <v>2261448</v>
      </c>
    </row>
    <row r="24" spans="2:6" ht="15.75" customHeight="1" x14ac:dyDescent="0.25">
      <c r="B24" s="245">
        <v>2024</v>
      </c>
      <c r="C24" s="245"/>
      <c r="D24" s="245"/>
      <c r="E24" s="245"/>
      <c r="F24" s="245"/>
    </row>
    <row r="25" spans="2:6" ht="15.75" customHeight="1" x14ac:dyDescent="0.25">
      <c r="B25" s="67" t="s">
        <v>146</v>
      </c>
      <c r="C25" s="67" t="s">
        <v>6</v>
      </c>
      <c r="D25" s="67" t="s">
        <v>7</v>
      </c>
      <c r="E25" s="67" t="s">
        <v>8</v>
      </c>
      <c r="F25" s="74" t="s">
        <v>9</v>
      </c>
    </row>
    <row r="26" spans="2:6" ht="15.75" customHeight="1" x14ac:dyDescent="0.25">
      <c r="B26" s="68" t="s">
        <v>1</v>
      </c>
      <c r="C26" s="73">
        <v>2169493</v>
      </c>
      <c r="D26" s="73">
        <v>2002</v>
      </c>
      <c r="E26" s="73">
        <v>174375</v>
      </c>
      <c r="F26" s="75">
        <f>SUM(C26:E26)</f>
        <v>2345870</v>
      </c>
    </row>
    <row r="27" spans="2:6" ht="15.75" customHeight="1" x14ac:dyDescent="0.25">
      <c r="B27" s="68" t="s">
        <v>10</v>
      </c>
      <c r="C27" s="73">
        <v>2148727</v>
      </c>
      <c r="D27" s="73">
        <v>2004</v>
      </c>
      <c r="E27" s="73">
        <v>150475</v>
      </c>
      <c r="F27" s="75">
        <f>SUM(C27:E27)</f>
        <v>2301206</v>
      </c>
    </row>
    <row r="30" spans="2:6" ht="15.75" customHeight="1" x14ac:dyDescent="0.25">
      <c r="B30" s="220" t="s">
        <v>1</v>
      </c>
      <c r="C30" s="218">
        <v>0.92500000000000004</v>
      </c>
      <c r="D30" s="218">
        <v>1E-3</v>
      </c>
      <c r="E30" s="218">
        <v>7.3999999999999996E-2</v>
      </c>
      <c r="F30" s="219">
        <v>1</v>
      </c>
    </row>
    <row r="31" spans="2:6" ht="15.75" customHeight="1" x14ac:dyDescent="0.25">
      <c r="B31" s="220" t="s">
        <v>10</v>
      </c>
      <c r="C31" s="218">
        <v>0.93400000000000005</v>
      </c>
      <c r="D31" s="218">
        <v>1E-3</v>
      </c>
      <c r="E31" s="218">
        <v>6.5000000000000002E-2</v>
      </c>
      <c r="F31" s="219">
        <v>1</v>
      </c>
    </row>
  </sheetData>
  <mergeCells count="2">
    <mergeCell ref="B19:F19"/>
    <mergeCell ref="B24:F2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J16"/>
  <sheetViews>
    <sheetView showGridLines="0" workbookViewId="0">
      <selection activeCell="C17" sqref="C17"/>
    </sheetView>
  </sheetViews>
  <sheetFormatPr baseColWidth="10" defaultColWidth="12.5703125" defaultRowHeight="15.75" customHeight="1" x14ac:dyDescent="0.2"/>
  <cols>
    <col min="2" max="2" width="7.28515625" customWidth="1"/>
    <col min="3" max="4" width="19.5703125" customWidth="1"/>
    <col min="5" max="5" width="37.28515625" bestFit="1" customWidth="1"/>
    <col min="6" max="6" width="19.5703125" customWidth="1"/>
    <col min="8" max="8" width="13.5703125" bestFit="1" customWidth="1"/>
    <col min="9" max="9" width="17.42578125" customWidth="1"/>
  </cols>
  <sheetData>
    <row r="1" spans="1:10" ht="12.75" x14ac:dyDescent="0.2">
      <c r="A1" s="47"/>
      <c r="B1" s="46"/>
    </row>
    <row r="3" spans="1:10" ht="12.75" x14ac:dyDescent="0.2">
      <c r="B3" s="1" t="s">
        <v>11</v>
      </c>
    </row>
    <row r="5" spans="1:10" ht="15.75" customHeight="1" x14ac:dyDescent="0.2">
      <c r="H5" s="46"/>
    </row>
    <row r="6" spans="1:10" ht="31.5" customHeight="1" x14ac:dyDescent="0.25">
      <c r="B6" s="78"/>
      <c r="C6" s="79" t="s">
        <v>12</v>
      </c>
      <c r="D6" s="79" t="s">
        <v>13</v>
      </c>
      <c r="E6" s="79" t="s">
        <v>14</v>
      </c>
      <c r="F6" s="79" t="s">
        <v>15</v>
      </c>
      <c r="H6" s="80" t="s">
        <v>12</v>
      </c>
      <c r="I6" s="80" t="s">
        <v>16</v>
      </c>
      <c r="J6" s="80">
        <v>2024</v>
      </c>
    </row>
    <row r="7" spans="1:10" ht="42.75" x14ac:dyDescent="0.2">
      <c r="B7" s="246" t="s">
        <v>17</v>
      </c>
      <c r="C7" s="76" t="s">
        <v>18</v>
      </c>
      <c r="D7" s="67"/>
      <c r="E7" s="77">
        <v>5295</v>
      </c>
      <c r="F7" s="77">
        <v>3974</v>
      </c>
      <c r="H7" s="81" t="s">
        <v>19</v>
      </c>
      <c r="I7" s="82" t="s">
        <v>20</v>
      </c>
      <c r="J7" s="83">
        <v>0.51</v>
      </c>
    </row>
    <row r="8" spans="1:10" ht="38.450000000000003" customHeight="1" x14ac:dyDescent="0.2">
      <c r="B8" s="246"/>
      <c r="C8" s="76" t="s">
        <v>21</v>
      </c>
      <c r="D8" s="67"/>
      <c r="E8" s="77">
        <v>182482</v>
      </c>
      <c r="F8" s="77">
        <v>112000</v>
      </c>
      <c r="H8" s="81" t="s">
        <v>22</v>
      </c>
      <c r="I8" s="82" t="s">
        <v>23</v>
      </c>
      <c r="J8" s="82">
        <v>19</v>
      </c>
    </row>
    <row r="9" spans="1:10" ht="45.6" customHeight="1" x14ac:dyDescent="0.2">
      <c r="B9" s="246" t="s">
        <v>24</v>
      </c>
      <c r="C9" s="76" t="s">
        <v>25</v>
      </c>
      <c r="D9" s="67"/>
      <c r="E9" s="77">
        <v>1430018</v>
      </c>
      <c r="F9" s="77">
        <v>1405023</v>
      </c>
      <c r="H9" s="81" t="s">
        <v>22</v>
      </c>
      <c r="I9" s="82" t="s">
        <v>26</v>
      </c>
      <c r="J9" s="82">
        <v>79</v>
      </c>
    </row>
    <row r="10" spans="1:10" ht="48" customHeight="1" x14ac:dyDescent="0.2">
      <c r="B10" s="246"/>
      <c r="C10" s="76" t="s">
        <v>19</v>
      </c>
      <c r="D10" s="67"/>
      <c r="E10" s="77">
        <v>3539055</v>
      </c>
      <c r="F10" s="77">
        <v>3219341</v>
      </c>
      <c r="H10" s="81" t="s">
        <v>27</v>
      </c>
      <c r="I10" s="82" t="s">
        <v>28</v>
      </c>
      <c r="J10" s="84">
        <v>1300000</v>
      </c>
    </row>
    <row r="11" spans="1:10" ht="31.5" customHeight="1" x14ac:dyDescent="0.2">
      <c r="B11" s="246"/>
      <c r="C11" s="76" t="s">
        <v>29</v>
      </c>
      <c r="D11" s="67"/>
      <c r="E11" s="77">
        <v>2983</v>
      </c>
      <c r="F11" s="77">
        <v>2426</v>
      </c>
    </row>
    <row r="12" spans="1:10" ht="31.5" customHeight="1" x14ac:dyDescent="0.2">
      <c r="B12" s="246"/>
      <c r="C12" s="76" t="s">
        <v>30</v>
      </c>
      <c r="D12" s="67"/>
      <c r="E12" s="77">
        <v>124070</v>
      </c>
      <c r="F12" s="77">
        <v>4530</v>
      </c>
    </row>
    <row r="13" spans="1:10" ht="31.5" customHeight="1" x14ac:dyDescent="0.2">
      <c r="B13" s="246"/>
      <c r="C13" s="76" t="s">
        <v>31</v>
      </c>
      <c r="D13" s="67"/>
      <c r="E13" s="247" t="s">
        <v>173</v>
      </c>
      <c r="F13" s="248"/>
    </row>
    <row r="14" spans="1:10" ht="57" x14ac:dyDescent="0.2">
      <c r="B14" s="246"/>
      <c r="C14" s="76" t="s">
        <v>32</v>
      </c>
      <c r="D14" s="185" t="s">
        <v>188</v>
      </c>
      <c r="E14" s="67">
        <v>156</v>
      </c>
      <c r="F14" s="67">
        <v>150</v>
      </c>
    </row>
    <row r="16" spans="1:10" ht="15.75" customHeight="1" x14ac:dyDescent="0.2">
      <c r="E16" s="159"/>
    </row>
  </sheetData>
  <mergeCells count="3">
    <mergeCell ref="B7:B8"/>
    <mergeCell ref="B9:B14"/>
    <mergeCell ref="E13:F13"/>
  </mergeCells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57"/>
  <sheetViews>
    <sheetView showGridLines="0" topLeftCell="A37" workbookViewId="0">
      <selection activeCell="D55" sqref="D55"/>
    </sheetView>
  </sheetViews>
  <sheetFormatPr baseColWidth="10" defaultColWidth="8.7109375" defaultRowHeight="12.75" x14ac:dyDescent="0.2"/>
  <cols>
    <col min="2" max="3" width="25.28515625" bestFit="1" customWidth="1"/>
    <col min="4" max="6" width="16" customWidth="1"/>
  </cols>
  <sheetData>
    <row r="1" spans="1:7" x14ac:dyDescent="0.2">
      <c r="A1" s="47"/>
      <c r="B1" s="46"/>
      <c r="C1" s="19"/>
      <c r="D1" s="19"/>
      <c r="E1" s="19"/>
      <c r="F1" s="19"/>
      <c r="G1" s="19"/>
    </row>
    <row r="2" spans="1:7" x14ac:dyDescent="0.2">
      <c r="A2" s="19"/>
      <c r="B2" s="19"/>
      <c r="C2" s="19"/>
      <c r="D2" s="19"/>
      <c r="E2" s="19"/>
      <c r="F2" s="19"/>
      <c r="G2" s="19"/>
    </row>
    <row r="3" spans="1:7" ht="15.75" x14ac:dyDescent="0.25">
      <c r="A3" s="19"/>
      <c r="B3" s="85" t="s">
        <v>33</v>
      </c>
      <c r="C3" s="19"/>
      <c r="D3" s="19"/>
      <c r="E3" s="85" t="s">
        <v>34</v>
      </c>
      <c r="F3" s="19"/>
      <c r="G3" s="19"/>
    </row>
    <row r="4" spans="1:7" x14ac:dyDescent="0.2">
      <c r="A4" s="19"/>
      <c r="B4" s="19"/>
      <c r="C4" s="19"/>
      <c r="D4" s="19"/>
      <c r="E4" s="19"/>
      <c r="F4" s="19"/>
      <c r="G4" s="19"/>
    </row>
    <row r="5" spans="1:7" ht="30" x14ac:dyDescent="0.2">
      <c r="A5" s="19"/>
      <c r="B5" s="87" t="s">
        <v>102</v>
      </c>
      <c r="C5" s="88" t="s">
        <v>33</v>
      </c>
      <c r="D5" s="19"/>
      <c r="E5" s="93" t="s">
        <v>35</v>
      </c>
      <c r="F5" s="93" t="s">
        <v>36</v>
      </c>
      <c r="G5" s="19"/>
    </row>
    <row r="6" spans="1:7" ht="15" x14ac:dyDescent="0.25">
      <c r="A6" s="86"/>
      <c r="B6" s="89">
        <v>2020</v>
      </c>
      <c r="C6" s="91">
        <v>151936</v>
      </c>
      <c r="D6" s="86"/>
      <c r="E6" s="91">
        <v>70228</v>
      </c>
      <c r="F6" s="91">
        <v>133307</v>
      </c>
      <c r="G6" s="19"/>
    </row>
    <row r="7" spans="1:7" ht="15" x14ac:dyDescent="0.25">
      <c r="A7" s="86"/>
      <c r="B7" s="89">
        <v>2021</v>
      </c>
      <c r="C7" s="91">
        <v>143701</v>
      </c>
      <c r="D7" s="19"/>
      <c r="E7" s="92">
        <v>0.34499999999999997</v>
      </c>
      <c r="F7" s="92">
        <v>0.65500000000000003</v>
      </c>
      <c r="G7" s="19"/>
    </row>
    <row r="8" spans="1:7" ht="15" x14ac:dyDescent="0.25">
      <c r="A8" s="86"/>
      <c r="B8" s="89">
        <v>2022</v>
      </c>
      <c r="C8" s="91">
        <v>158911</v>
      </c>
      <c r="D8" s="19"/>
      <c r="E8" s="19"/>
      <c r="F8" s="19"/>
      <c r="G8" s="19"/>
    </row>
    <row r="9" spans="1:7" ht="15" x14ac:dyDescent="0.25">
      <c r="A9" s="86"/>
      <c r="B9" s="89">
        <v>2023</v>
      </c>
      <c r="C9" s="91">
        <v>182877</v>
      </c>
      <c r="D9" s="19"/>
      <c r="E9" s="19"/>
      <c r="F9" s="19"/>
      <c r="G9" s="19"/>
    </row>
    <row r="10" spans="1:7" ht="15" x14ac:dyDescent="0.25">
      <c r="A10" s="86"/>
      <c r="B10" s="89">
        <v>2024</v>
      </c>
      <c r="C10" s="91">
        <v>203535</v>
      </c>
      <c r="D10" s="19"/>
      <c r="E10" s="19"/>
      <c r="F10" s="19"/>
      <c r="G10" s="19"/>
    </row>
    <row r="11" spans="1:7" x14ac:dyDescent="0.2">
      <c r="A11" s="19"/>
      <c r="B11" s="19"/>
      <c r="C11" s="19"/>
      <c r="D11" s="19"/>
      <c r="E11" s="19"/>
      <c r="F11" s="19"/>
      <c r="G11" s="19"/>
    </row>
    <row r="13" spans="1:7" ht="31.5" x14ac:dyDescent="0.2">
      <c r="B13" s="90" t="s">
        <v>37</v>
      </c>
      <c r="C13" s="161">
        <v>85.03</v>
      </c>
    </row>
    <row r="16" spans="1:7" ht="15.75" x14ac:dyDescent="0.25">
      <c r="B16" s="249" t="s">
        <v>189</v>
      </c>
      <c r="C16" s="249"/>
    </row>
    <row r="17" spans="2:3" ht="15" x14ac:dyDescent="0.2">
      <c r="B17" s="222" t="s">
        <v>190</v>
      </c>
      <c r="C17" s="222" t="s">
        <v>191</v>
      </c>
    </row>
    <row r="18" spans="2:3" ht="14.25" x14ac:dyDescent="0.2">
      <c r="B18" s="221" t="s">
        <v>192</v>
      </c>
      <c r="C18" s="112">
        <v>138</v>
      </c>
    </row>
    <row r="19" spans="2:3" ht="14.25" x14ac:dyDescent="0.2">
      <c r="B19" s="221" t="s">
        <v>193</v>
      </c>
      <c r="C19" s="112">
        <v>41</v>
      </c>
    </row>
    <row r="20" spans="2:3" ht="14.25" x14ac:dyDescent="0.2">
      <c r="B20" s="221" t="s">
        <v>194</v>
      </c>
      <c r="C20" s="112">
        <v>30</v>
      </c>
    </row>
    <row r="21" spans="2:3" ht="14.25" x14ac:dyDescent="0.2">
      <c r="B21" s="221" t="s">
        <v>195</v>
      </c>
      <c r="C21" s="112">
        <v>22</v>
      </c>
    </row>
    <row r="22" spans="2:3" ht="14.25" x14ac:dyDescent="0.2">
      <c r="B22" s="221" t="s">
        <v>196</v>
      </c>
      <c r="C22" s="112">
        <v>22</v>
      </c>
    </row>
    <row r="23" spans="2:3" ht="14.25" x14ac:dyDescent="0.2">
      <c r="B23" s="221" t="s">
        <v>197</v>
      </c>
      <c r="C23" s="112">
        <v>17</v>
      </c>
    </row>
    <row r="24" spans="2:3" ht="14.25" x14ac:dyDescent="0.2">
      <c r="B24" s="221" t="s">
        <v>198</v>
      </c>
      <c r="C24" s="112">
        <v>13</v>
      </c>
    </row>
    <row r="25" spans="2:3" ht="14.25" x14ac:dyDescent="0.2">
      <c r="B25" s="221" t="s">
        <v>199</v>
      </c>
      <c r="C25" s="112">
        <v>13</v>
      </c>
    </row>
    <row r="26" spans="2:3" ht="14.25" x14ac:dyDescent="0.2">
      <c r="B26" s="221" t="s">
        <v>200</v>
      </c>
      <c r="C26" s="112">
        <v>12</v>
      </c>
    </row>
    <row r="27" spans="2:3" ht="14.25" x14ac:dyDescent="0.2">
      <c r="B27" s="221" t="s">
        <v>201</v>
      </c>
      <c r="C27" s="112">
        <v>10</v>
      </c>
    </row>
    <row r="28" spans="2:3" ht="14.25" x14ac:dyDescent="0.2">
      <c r="B28" s="221" t="s">
        <v>202</v>
      </c>
      <c r="C28" s="112">
        <v>9</v>
      </c>
    </row>
    <row r="29" spans="2:3" ht="14.25" x14ac:dyDescent="0.2">
      <c r="B29" s="221" t="s">
        <v>203</v>
      </c>
      <c r="C29" s="112">
        <v>9</v>
      </c>
    </row>
    <row r="30" spans="2:3" ht="14.25" x14ac:dyDescent="0.2">
      <c r="B30" s="221" t="s">
        <v>204</v>
      </c>
      <c r="C30" s="112">
        <v>8</v>
      </c>
    </row>
    <row r="31" spans="2:3" ht="14.25" x14ac:dyDescent="0.2">
      <c r="B31" s="221" t="s">
        <v>205</v>
      </c>
      <c r="C31" s="112">
        <v>6</v>
      </c>
    </row>
    <row r="32" spans="2:3" ht="14.25" x14ac:dyDescent="0.2">
      <c r="B32" s="221" t="s">
        <v>206</v>
      </c>
      <c r="C32" s="112">
        <v>5</v>
      </c>
    </row>
    <row r="33" spans="2:3" ht="14.25" x14ac:dyDescent="0.2">
      <c r="B33" s="221" t="s">
        <v>207</v>
      </c>
      <c r="C33" s="112">
        <v>5</v>
      </c>
    </row>
    <row r="34" spans="2:3" ht="14.25" x14ac:dyDescent="0.2">
      <c r="B34" s="221" t="s">
        <v>208</v>
      </c>
      <c r="C34" s="112">
        <v>5</v>
      </c>
    </row>
    <row r="35" spans="2:3" ht="14.25" x14ac:dyDescent="0.2">
      <c r="B35" s="221" t="s">
        <v>209</v>
      </c>
      <c r="C35" s="112">
        <v>5</v>
      </c>
    </row>
    <row r="36" spans="2:3" ht="14.25" x14ac:dyDescent="0.2">
      <c r="B36" s="221" t="s">
        <v>210</v>
      </c>
      <c r="C36" s="112">
        <v>5</v>
      </c>
    </row>
    <row r="37" spans="2:3" ht="14.25" x14ac:dyDescent="0.2">
      <c r="B37" s="221" t="s">
        <v>211</v>
      </c>
      <c r="C37" s="112">
        <v>4</v>
      </c>
    </row>
    <row r="38" spans="2:3" ht="14.25" x14ac:dyDescent="0.2">
      <c r="B38" s="221" t="s">
        <v>212</v>
      </c>
      <c r="C38" s="112">
        <v>4</v>
      </c>
    </row>
    <row r="39" spans="2:3" ht="14.25" x14ac:dyDescent="0.2">
      <c r="B39" s="221" t="s">
        <v>213</v>
      </c>
      <c r="C39" s="112">
        <v>4</v>
      </c>
    </row>
    <row r="40" spans="2:3" ht="14.25" x14ac:dyDescent="0.2">
      <c r="B40" s="221" t="s">
        <v>214</v>
      </c>
      <c r="C40" s="112">
        <v>4</v>
      </c>
    </row>
    <row r="41" spans="2:3" ht="14.25" x14ac:dyDescent="0.2">
      <c r="B41" s="221" t="s">
        <v>215</v>
      </c>
      <c r="C41" s="112">
        <v>4</v>
      </c>
    </row>
    <row r="42" spans="2:3" ht="14.25" x14ac:dyDescent="0.2">
      <c r="B42" s="221" t="s">
        <v>216</v>
      </c>
      <c r="C42" s="112">
        <v>3</v>
      </c>
    </row>
    <row r="43" spans="2:3" ht="14.25" x14ac:dyDescent="0.2">
      <c r="B43" s="221" t="s">
        <v>217</v>
      </c>
      <c r="C43" s="112">
        <v>3</v>
      </c>
    </row>
    <row r="44" spans="2:3" ht="14.25" x14ac:dyDescent="0.2">
      <c r="B44" s="221" t="s">
        <v>218</v>
      </c>
      <c r="C44" s="112">
        <v>3</v>
      </c>
    </row>
    <row r="45" spans="2:3" ht="14.25" x14ac:dyDescent="0.2">
      <c r="B45" s="221" t="s">
        <v>219</v>
      </c>
      <c r="C45" s="112">
        <v>3</v>
      </c>
    </row>
    <row r="46" spans="2:3" ht="14.25" x14ac:dyDescent="0.2">
      <c r="B46" s="221" t="s">
        <v>220</v>
      </c>
      <c r="C46" s="112">
        <v>3</v>
      </c>
    </row>
    <row r="47" spans="2:3" ht="14.25" x14ac:dyDescent="0.2">
      <c r="B47" s="221" t="s">
        <v>221</v>
      </c>
      <c r="C47" s="112">
        <v>2</v>
      </c>
    </row>
    <row r="48" spans="2:3" ht="14.25" x14ac:dyDescent="0.2">
      <c r="B48" s="221" t="s">
        <v>222</v>
      </c>
      <c r="C48" s="112">
        <v>2</v>
      </c>
    </row>
    <row r="49" spans="2:3" ht="14.25" x14ac:dyDescent="0.2">
      <c r="B49" s="221" t="s">
        <v>223</v>
      </c>
      <c r="C49" s="112">
        <v>2</v>
      </c>
    </row>
    <row r="50" spans="2:3" ht="14.25" x14ac:dyDescent="0.2">
      <c r="B50" s="221" t="s">
        <v>224</v>
      </c>
      <c r="C50" s="112">
        <v>2</v>
      </c>
    </row>
    <row r="51" spans="2:3" ht="14.25" x14ac:dyDescent="0.2">
      <c r="B51" s="221" t="s">
        <v>225</v>
      </c>
      <c r="C51" s="112">
        <v>2</v>
      </c>
    </row>
    <row r="52" spans="2:3" ht="14.25" x14ac:dyDescent="0.2">
      <c r="B52" s="221" t="s">
        <v>226</v>
      </c>
      <c r="C52" s="112">
        <v>1</v>
      </c>
    </row>
    <row r="53" spans="2:3" ht="14.25" x14ac:dyDescent="0.2">
      <c r="B53" s="221" t="s">
        <v>227</v>
      </c>
      <c r="C53" s="112">
        <v>1</v>
      </c>
    </row>
    <row r="54" spans="2:3" ht="14.25" x14ac:dyDescent="0.2">
      <c r="B54" s="221" t="s">
        <v>228</v>
      </c>
      <c r="C54" s="112">
        <v>1</v>
      </c>
    </row>
    <row r="55" spans="2:3" ht="14.25" x14ac:dyDescent="0.2">
      <c r="B55" s="221" t="s">
        <v>229</v>
      </c>
      <c r="C55" s="112">
        <v>1</v>
      </c>
    </row>
    <row r="56" spans="2:3" ht="14.25" x14ac:dyDescent="0.2">
      <c r="B56" s="221" t="s">
        <v>230</v>
      </c>
      <c r="C56" s="112">
        <v>1</v>
      </c>
    </row>
    <row r="57" spans="2:3" ht="15" x14ac:dyDescent="0.25">
      <c r="B57" s="223" t="s">
        <v>9</v>
      </c>
      <c r="C57" s="224">
        <f>SUBTOTAL(109,Tabla13[CASOS])</f>
        <v>425</v>
      </c>
    </row>
  </sheetData>
  <mergeCells count="1">
    <mergeCell ref="B16:C16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"/>
  <sheetViews>
    <sheetView showGridLines="0" workbookViewId="0">
      <selection activeCell="L8" sqref="L8"/>
    </sheetView>
  </sheetViews>
  <sheetFormatPr baseColWidth="10" defaultColWidth="8.7109375" defaultRowHeight="12.75" x14ac:dyDescent="0.2"/>
  <cols>
    <col min="2" max="2" width="30.28515625" bestFit="1" customWidth="1"/>
  </cols>
  <sheetData>
    <row r="1" spans="1:3" x14ac:dyDescent="0.2">
      <c r="A1" s="46"/>
    </row>
    <row r="3" spans="1:3" ht="37.5" customHeight="1" x14ac:dyDescent="0.2">
      <c r="B3" s="95" t="s">
        <v>38</v>
      </c>
      <c r="C3" s="94" t="s">
        <v>74</v>
      </c>
    </row>
    <row r="4" spans="1:3" ht="41.25" customHeight="1" x14ac:dyDescent="0.2">
      <c r="B4" s="164" t="s">
        <v>39</v>
      </c>
      <c r="C4" s="162">
        <v>551</v>
      </c>
    </row>
    <row r="5" spans="1:3" ht="42" customHeight="1" x14ac:dyDescent="0.2">
      <c r="B5" s="165" t="s">
        <v>40</v>
      </c>
      <c r="C5" s="163">
        <v>286</v>
      </c>
    </row>
    <row r="6" spans="1:3" ht="29.25" customHeight="1" x14ac:dyDescent="0.2"/>
  </sheetData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9"/>
  <sheetViews>
    <sheetView showGridLines="0" topLeftCell="A4" workbookViewId="0">
      <selection activeCell="E24" sqref="E24"/>
    </sheetView>
  </sheetViews>
  <sheetFormatPr baseColWidth="10" defaultColWidth="11.42578125" defaultRowHeight="12.75" x14ac:dyDescent="0.2"/>
  <cols>
    <col min="2" max="2" width="20.140625" customWidth="1"/>
    <col min="3" max="3" width="20.85546875" customWidth="1"/>
    <col min="4" max="4" width="20.140625" customWidth="1"/>
    <col min="5" max="5" width="38.28515625" customWidth="1"/>
    <col min="6" max="6" width="18.28515625" bestFit="1" customWidth="1"/>
  </cols>
  <sheetData>
    <row r="1" spans="1:6" x14ac:dyDescent="0.2">
      <c r="A1" s="47"/>
      <c r="B1" s="46"/>
    </row>
    <row r="3" spans="1:6" ht="31.5" x14ac:dyDescent="0.2">
      <c r="B3" s="101" t="s">
        <v>41</v>
      </c>
      <c r="C3" s="101" t="s">
        <v>42</v>
      </c>
      <c r="D3" s="101" t="s">
        <v>43</v>
      </c>
      <c r="E3" s="101" t="s">
        <v>44</v>
      </c>
    </row>
    <row r="4" spans="1:6" ht="28.5" x14ac:dyDescent="0.2">
      <c r="B4" s="96" t="s">
        <v>45</v>
      </c>
      <c r="C4" s="96" t="s">
        <v>46</v>
      </c>
      <c r="D4" s="97">
        <v>21745</v>
      </c>
      <c r="E4" s="98">
        <v>26</v>
      </c>
    </row>
    <row r="5" spans="1:6" ht="28.5" x14ac:dyDescent="0.2">
      <c r="B5" s="96" t="s">
        <v>47</v>
      </c>
      <c r="C5" s="96" t="s">
        <v>48</v>
      </c>
      <c r="D5" s="97">
        <v>117624</v>
      </c>
      <c r="E5" s="98">
        <v>34</v>
      </c>
    </row>
    <row r="6" spans="1:6" ht="57" x14ac:dyDescent="0.2">
      <c r="B6" s="99" t="s">
        <v>49</v>
      </c>
      <c r="C6" s="99" t="s">
        <v>50</v>
      </c>
      <c r="D6" s="100">
        <v>2762</v>
      </c>
      <c r="E6" s="100" t="s">
        <v>147</v>
      </c>
    </row>
    <row r="10" spans="1:6" ht="15.75" x14ac:dyDescent="0.25">
      <c r="B10" s="78" t="s">
        <v>148</v>
      </c>
      <c r="C10" s="78" t="s">
        <v>149</v>
      </c>
      <c r="D10" s="78" t="s">
        <v>150</v>
      </c>
      <c r="E10" s="78" t="s">
        <v>151</v>
      </c>
      <c r="F10" s="78" t="s">
        <v>152</v>
      </c>
    </row>
    <row r="11" spans="1:6" ht="14.25" x14ac:dyDescent="0.2">
      <c r="B11" s="68" t="s">
        <v>153</v>
      </c>
      <c r="C11" s="68" t="s">
        <v>154</v>
      </c>
      <c r="D11" s="166">
        <v>21640</v>
      </c>
      <c r="E11" s="68" t="s">
        <v>155</v>
      </c>
      <c r="F11" s="112">
        <v>26</v>
      </c>
    </row>
    <row r="12" spans="1:6" ht="14.25" x14ac:dyDescent="0.2">
      <c r="B12" s="68" t="s">
        <v>156</v>
      </c>
      <c r="C12" s="68" t="s">
        <v>154</v>
      </c>
      <c r="D12" s="166">
        <v>105</v>
      </c>
      <c r="E12" s="68" t="s">
        <v>157</v>
      </c>
      <c r="F12" s="112" t="s">
        <v>158</v>
      </c>
    </row>
    <row r="13" spans="1:6" ht="14.25" x14ac:dyDescent="0.2">
      <c r="B13" s="68" t="s">
        <v>156</v>
      </c>
      <c r="C13" s="68" t="s">
        <v>159</v>
      </c>
      <c r="D13" s="166">
        <v>123</v>
      </c>
      <c r="E13" s="68" t="s">
        <v>160</v>
      </c>
      <c r="F13" s="112" t="s">
        <v>158</v>
      </c>
    </row>
    <row r="14" spans="1:6" ht="14.25" x14ac:dyDescent="0.2">
      <c r="B14" s="68" t="s">
        <v>153</v>
      </c>
      <c r="C14" s="68" t="s">
        <v>159</v>
      </c>
      <c r="D14" s="166">
        <v>117501</v>
      </c>
      <c r="E14" s="68" t="s">
        <v>161</v>
      </c>
      <c r="F14" s="112">
        <v>34</v>
      </c>
    </row>
    <row r="15" spans="1:6" ht="14.25" x14ac:dyDescent="0.2">
      <c r="B15" s="68" t="s">
        <v>153</v>
      </c>
      <c r="C15" s="68" t="s">
        <v>162</v>
      </c>
      <c r="D15" s="166">
        <v>124</v>
      </c>
      <c r="E15" s="68" t="s">
        <v>163</v>
      </c>
      <c r="F15" s="112" t="s">
        <v>158</v>
      </c>
    </row>
    <row r="16" spans="1:6" ht="14.25" x14ac:dyDescent="0.2">
      <c r="B16" s="68" t="s">
        <v>156</v>
      </c>
      <c r="C16" s="68" t="s">
        <v>162</v>
      </c>
      <c r="D16" s="166">
        <v>118</v>
      </c>
      <c r="E16" s="68" t="s">
        <v>163</v>
      </c>
      <c r="F16" s="112" t="s">
        <v>158</v>
      </c>
    </row>
    <row r="17" spans="2:6" ht="14.25" x14ac:dyDescent="0.2">
      <c r="B17" s="68" t="s">
        <v>156</v>
      </c>
      <c r="C17" s="68" t="s">
        <v>162</v>
      </c>
      <c r="D17" s="166">
        <v>74</v>
      </c>
      <c r="E17" s="68" t="s">
        <v>164</v>
      </c>
      <c r="F17" s="112" t="s">
        <v>158</v>
      </c>
    </row>
    <row r="18" spans="2:6" ht="14.25" x14ac:dyDescent="0.2">
      <c r="B18" s="68" t="s">
        <v>156</v>
      </c>
      <c r="C18" s="68" t="s">
        <v>162</v>
      </c>
      <c r="D18" s="166">
        <v>61</v>
      </c>
      <c r="E18" s="68" t="s">
        <v>160</v>
      </c>
      <c r="F18" s="112" t="s">
        <v>158</v>
      </c>
    </row>
    <row r="19" spans="2:6" ht="14.25" x14ac:dyDescent="0.2">
      <c r="B19" s="68" t="s">
        <v>156</v>
      </c>
      <c r="C19" s="68" t="s">
        <v>162</v>
      </c>
      <c r="D19" s="166">
        <v>2385</v>
      </c>
      <c r="E19" s="68" t="s">
        <v>165</v>
      </c>
      <c r="F19" s="112" t="s">
        <v>158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Z999"/>
  <sheetViews>
    <sheetView showGridLines="0" workbookViewId="0">
      <selection activeCell="H16" sqref="H16"/>
    </sheetView>
  </sheetViews>
  <sheetFormatPr baseColWidth="10" defaultColWidth="12.5703125" defaultRowHeight="15.75" customHeight="1" x14ac:dyDescent="0.2"/>
  <cols>
    <col min="2" max="2" width="19.140625" customWidth="1"/>
  </cols>
  <sheetData>
    <row r="1" spans="1:26" ht="12.75" x14ac:dyDescent="0.2">
      <c r="A1" s="47"/>
      <c r="B1" s="48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6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6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26" ht="12.75" x14ac:dyDescent="0.2">
      <c r="A4" s="2"/>
      <c r="B4" s="102" t="s">
        <v>51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26" ht="15" x14ac:dyDescent="0.2">
      <c r="A5" s="2"/>
      <c r="B5" s="111"/>
      <c r="C5" s="104"/>
      <c r="D5" s="104"/>
      <c r="E5" s="104"/>
      <c r="F5" s="104"/>
      <c r="G5" s="104"/>
      <c r="H5" s="104"/>
      <c r="I5" s="2"/>
      <c r="J5" s="2"/>
      <c r="K5" s="2"/>
      <c r="L5" s="2"/>
      <c r="M5" s="2"/>
      <c r="N5" s="2"/>
      <c r="O5" s="2"/>
      <c r="P5" s="2"/>
      <c r="Q5" s="2"/>
      <c r="R5" s="2"/>
    </row>
    <row r="6" spans="1:26" x14ac:dyDescent="0.25">
      <c r="A6" s="103"/>
      <c r="B6" s="252" t="s">
        <v>145</v>
      </c>
      <c r="C6" s="250" t="s">
        <v>52</v>
      </c>
      <c r="D6" s="251"/>
      <c r="E6" s="250" t="s">
        <v>53</v>
      </c>
      <c r="F6" s="251"/>
      <c r="G6" s="250" t="s">
        <v>54</v>
      </c>
      <c r="H6" s="251"/>
      <c r="I6" s="4"/>
      <c r="J6" s="4"/>
      <c r="K6" s="4"/>
      <c r="L6" s="4"/>
      <c r="M6" s="4"/>
      <c r="N6" s="4"/>
      <c r="O6" s="4"/>
      <c r="P6" s="4"/>
      <c r="Q6" s="4"/>
      <c r="R6" s="4"/>
      <c r="S6" s="5"/>
      <c r="T6" s="5"/>
      <c r="U6" s="5"/>
      <c r="V6" s="5"/>
      <c r="W6" s="5"/>
      <c r="X6" s="5"/>
      <c r="Y6" s="5"/>
      <c r="Z6" s="5"/>
    </row>
    <row r="7" spans="1:26" ht="24" customHeight="1" x14ac:dyDescent="0.2">
      <c r="A7" s="103"/>
      <c r="B7" s="252"/>
      <c r="C7" s="105">
        <v>2023</v>
      </c>
      <c r="D7" s="105">
        <v>2024</v>
      </c>
      <c r="E7" s="105">
        <v>2023</v>
      </c>
      <c r="F7" s="105">
        <v>2024</v>
      </c>
      <c r="G7" s="105">
        <v>2023</v>
      </c>
      <c r="H7" s="105">
        <v>2024</v>
      </c>
      <c r="I7" s="4"/>
      <c r="J7" s="4"/>
      <c r="K7" s="4"/>
      <c r="L7" s="4"/>
      <c r="M7" s="4"/>
      <c r="N7" s="4"/>
      <c r="O7" s="4"/>
      <c r="P7" s="4"/>
      <c r="Q7" s="4"/>
      <c r="R7" s="4"/>
      <c r="S7" s="5"/>
      <c r="T7" s="5"/>
      <c r="U7" s="5"/>
      <c r="V7" s="5"/>
      <c r="W7" s="5"/>
      <c r="X7" s="5"/>
      <c r="Y7" s="5"/>
      <c r="Z7" s="5"/>
    </row>
    <row r="8" spans="1:26" ht="24" customHeight="1" x14ac:dyDescent="0.2">
      <c r="A8" s="103"/>
      <c r="B8" s="110" t="s">
        <v>3</v>
      </c>
      <c r="C8" s="114">
        <v>0.35</v>
      </c>
      <c r="D8" s="114">
        <v>0.42099999999999999</v>
      </c>
      <c r="E8" s="225">
        <v>13</v>
      </c>
      <c r="F8" s="225">
        <v>12</v>
      </c>
      <c r="G8" s="114">
        <v>-4.0000000000000001E-3</v>
      </c>
      <c r="H8" s="114">
        <v>-0.17799999999999999</v>
      </c>
      <c r="I8" s="4"/>
      <c r="J8" s="4"/>
      <c r="K8" s="4"/>
      <c r="L8" s="4"/>
      <c r="M8" s="4"/>
      <c r="N8" s="4"/>
      <c r="O8" s="4"/>
      <c r="P8" s="4"/>
      <c r="Q8" s="4"/>
      <c r="R8" s="4"/>
      <c r="S8" s="5"/>
      <c r="T8" s="5"/>
      <c r="U8" s="5"/>
      <c r="V8" s="5"/>
      <c r="W8" s="5"/>
      <c r="X8" s="5"/>
      <c r="Y8" s="5"/>
      <c r="Z8" s="5"/>
    </row>
    <row r="9" spans="1:26" ht="24" customHeight="1" x14ac:dyDescent="0.2">
      <c r="A9" s="103"/>
      <c r="B9" s="110" t="s">
        <v>5</v>
      </c>
      <c r="C9" s="114">
        <v>0.33</v>
      </c>
      <c r="D9" s="114">
        <v>0.38700000000000001</v>
      </c>
      <c r="E9" s="225">
        <v>14</v>
      </c>
      <c r="F9" s="225">
        <v>13</v>
      </c>
      <c r="G9" s="114">
        <v>-0.28599999999999998</v>
      </c>
      <c r="H9" s="114">
        <v>4.5999999999999999E-2</v>
      </c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</row>
    <row r="10" spans="1:26" ht="24" customHeight="1" x14ac:dyDescent="0.2">
      <c r="A10" s="103"/>
      <c r="B10" s="110" t="s">
        <v>4</v>
      </c>
      <c r="C10" s="114">
        <v>0.56999999999999995</v>
      </c>
      <c r="D10" s="114">
        <v>0.53800000000000003</v>
      </c>
      <c r="E10" s="225">
        <v>3</v>
      </c>
      <c r="F10" s="225">
        <v>6</v>
      </c>
      <c r="G10" s="114">
        <v>6.2E-2</v>
      </c>
      <c r="H10" s="114">
        <v>0.188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</row>
    <row r="11" spans="1:26" ht="24" customHeight="1" x14ac:dyDescent="0.2">
      <c r="A11" s="103"/>
      <c r="B11" s="110" t="s">
        <v>55</v>
      </c>
      <c r="C11" s="114">
        <v>0.41899999999999998</v>
      </c>
      <c r="D11" s="114">
        <v>0.44600000000000001</v>
      </c>
      <c r="E11" s="225" t="s">
        <v>56</v>
      </c>
      <c r="F11" s="225" t="s">
        <v>174</v>
      </c>
      <c r="G11" s="114">
        <v>4.7E-2</v>
      </c>
      <c r="H11" s="114">
        <v>5.8000000000000003E-2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</row>
    <row r="12" spans="1:26" ht="12.75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26" ht="12.75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26" ht="12.75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26" ht="12.75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26" ht="12.75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12.75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12.75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2.75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2.75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2.75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12.75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2.75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2.75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12.75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2.75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2.75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12.75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2.75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12.7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12.75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12.75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12.75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12.75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12.75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2.75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12.75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12.75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12.75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12.75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12.75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ht="12.75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12.75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ht="12.75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ht="12.75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ht="12.7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ht="12.7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ht="12.7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12.7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12.7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12.7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12.7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12.7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12.7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ht="12.7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ht="12.7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ht="12.7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ht="12.7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ht="12.7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ht="12.7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ht="12.7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ht="12.7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ht="12.7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ht="12.7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ht="12.7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ht="12.7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ht="12.7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ht="12.7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ht="12.7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ht="12.7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ht="12.7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ht="12.7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ht="12.7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ht="12.7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ht="12.7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ht="12.7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ht="12.7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ht="12.7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ht="12.7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ht="12.7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ht="12.7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ht="12.7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ht="12.7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ht="12.7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ht="12.7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ht="12.7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ht="12.7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ht="12.7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ht="12.7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ht="12.7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ht="12.7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 ht="12.7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 ht="12.7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ht="12.7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 ht="12.7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ht="12.7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ht="12.7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ht="12.7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12.7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ht="12.7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ht="12.7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2.7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2.7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ht="12.7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ht="12.7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ht="12.7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ht="12.75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ht="12.7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ht="12.75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ht="12.75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ht="12.7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ht="12.75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ht="12.75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ht="12.75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ht="12.75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ht="12.75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ht="12.75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ht="12.7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ht="12.7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ht="12.75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ht="12.75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ht="12.75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ht="12.7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ht="12.75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ht="12.7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ht="12.7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ht="12.7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ht="12.7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ht="12.75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ht="12.75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ht="12.75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ht="12.75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 ht="12.75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ht="12.75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 ht="12.75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 ht="12.75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 ht="12.75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 ht="12.7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 ht="12.75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 ht="12.75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 ht="12.75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ht="12.75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ht="12.75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ht="12.75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 ht="12.75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 ht="12.75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 ht="12.75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 ht="12.75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 ht="12.75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 ht="12.75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1:18" ht="12.75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1:18" ht="12.75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1:18" ht="12.75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1:18" ht="12.75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1:18" ht="12.75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1:18" ht="12.75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1:18" ht="12.75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1:18" ht="12.75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1:18" ht="12.75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1:18" ht="12.75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1:18" ht="12.75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1:18" ht="12.75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1:18" ht="12.75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1:18" ht="12.75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1:18" ht="12.7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1:18" ht="12.75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1:18" ht="12.75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 ht="12.75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1:18" ht="12.75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1:18" ht="12.7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1:18" ht="12.7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1:18" ht="12.75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1:18" ht="12.75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1:18" ht="12.75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1:18" ht="12.7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1:18" ht="12.75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1:18" ht="12.75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1:18" ht="12.75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ht="12.75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ht="12.75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1:18" ht="12.7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1:18" ht="12.75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1:18" ht="12.75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1:18" ht="12.75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1:18" ht="12.75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1:18" ht="12.75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1:18" ht="12.75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1:18" ht="12.75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1:18" ht="12.75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1:18" ht="12.75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1:18" ht="12.75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1:18" ht="12.75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1:18" ht="12.75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1:18" ht="12.75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1:18" ht="12.7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1:18" ht="12.75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1:18" ht="12.75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1:18" ht="12.75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1:18" ht="12.75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1:18" ht="12.75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1:18" ht="12.75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1:18" ht="12.75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1:18" ht="12.75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 ht="12.75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1:18" ht="12.75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1:18" ht="12.75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1:18" ht="12.75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1:18" ht="12.75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1:18" ht="12.75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1:18" ht="12.75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1:18" ht="12.75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2.75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1:18" ht="12.75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1:18" ht="12.75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 ht="12.75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1:18" ht="12.75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1:18" ht="12.75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1:18" ht="12.75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1:18" ht="12.75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1:18" ht="12.75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1:18" ht="12.75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1:18" ht="12.75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1:18" ht="12.75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1:18" ht="12.75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1:18" ht="12.75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1:18" ht="12.75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1:18" ht="12.75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1:18" ht="12.75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1:18" ht="12.75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1:18" ht="12.75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1:18" ht="12.75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1:18" ht="12.75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1:18" ht="12.75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1:18" ht="12.75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1:18" ht="12.75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1:18" ht="12.75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1:18" ht="12.75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1:18" ht="12.75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1:18" ht="12.75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1:18" ht="12.75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1:18" ht="12.75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1:18" ht="12.75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1:18" ht="12.75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1:18" ht="12.75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1:18" ht="12.75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1:18" ht="12.75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spans="1:18" ht="12.75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spans="1:18" ht="12.75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1:18" ht="12.75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1:18" ht="12.75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1:18" ht="12.75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1:18" ht="12.75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1:18" ht="12.75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1:18" ht="12.75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1:18" ht="12.75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1:18" ht="12.75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1:18" ht="12.75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1:18" ht="12.75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1:18" ht="12.75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1:18" ht="12.75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1:18" ht="12.75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1:18" ht="12.75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1:18" ht="12.75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1:18" ht="12.75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1:18" ht="12.75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1:18" ht="12.75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spans="1:18" ht="12.75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spans="1:18" ht="12.75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spans="1:18" ht="12.75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1:18" ht="12.75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1:18" ht="12.75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1:18" ht="12.75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1:18" ht="12.75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1:18" ht="12.75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1:18" ht="12.75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1:18" ht="12.75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1:18" ht="12.75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1:18" ht="12.75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1:18" ht="12.75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1:18" ht="12.75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1:18" ht="12.75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1:18" ht="12.75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spans="1:18" ht="12.75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1:18" ht="12.75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1:18" ht="12.75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1:18" ht="12.75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1:18" ht="12.75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1:18" ht="12.75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1:18" ht="12.75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1:18" ht="12.75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1:18" ht="12.75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1:18" ht="12.75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1:18" ht="12.75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1:18" ht="12.75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1:18" ht="12.75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1:18" ht="12.75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1:18" ht="12.75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1:18" ht="12.75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spans="1:18" ht="12.75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spans="1:18" ht="12.75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spans="1:18" ht="12.75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1:18" ht="12.75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1:18" ht="12.75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1:18" ht="12.75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1:18" ht="12.75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1:18" ht="12.75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1:18" ht="12.75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1:18" ht="12.75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1:18" ht="12.75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spans="1:18" ht="12.75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1:18" ht="12.75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1:18" ht="12.75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1:18" ht="12.75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1:18" ht="12.75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1:18" ht="12.75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1:18" ht="12.75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1:18" ht="12.75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1:18" ht="12.75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1:18" ht="12.75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1:18" ht="12.75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1:18" ht="12.75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1:18" ht="12.75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spans="1:18" ht="12.75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1:18" ht="12.75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1:18" ht="12.75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spans="1:18" ht="12.75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spans="1:18" ht="12.75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spans="1:18" ht="12.75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spans="1:18" ht="12.75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spans="1:18" ht="12.75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spans="1:18" ht="12.75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spans="1:18" ht="12.75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spans="1:18" ht="12.75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spans="1:18" ht="12.75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spans="1:18" ht="12.75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spans="1:18" ht="12.75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spans="1:18" ht="12.75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spans="1:18" ht="12.75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spans="1:18" ht="12.75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spans="1:18" ht="12.75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spans="1:18" ht="12.75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spans="1:18" ht="12.75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spans="1:18" ht="12.75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spans="1:18" ht="12.75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spans="1:18" ht="12.75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spans="1:18" ht="12.75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spans="1:18" ht="12.75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spans="1:18" ht="12.75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spans="1:18" ht="12.75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1:18" ht="12.75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spans="1:18" ht="12.75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spans="1:18" ht="12.75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spans="1:18" ht="12.75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spans="1:18" ht="12.75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spans="1:18" ht="12.75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spans="1:18" ht="12.75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spans="1:18" ht="12.75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spans="1:18" ht="12.75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spans="1:18" ht="12.75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1:18" ht="12.75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1:18" ht="12.75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spans="1:18" ht="12.75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spans="1:18" ht="12.75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spans="1:18" ht="12.75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spans="1:18" ht="12.75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spans="1:18" ht="12.75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spans="1:18" ht="12.75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spans="1:18" ht="12.75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spans="1:18" ht="12.75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1:18" ht="12.75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spans="1:18" ht="12.75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spans="1:18" ht="12.75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1:18" ht="12.75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1:18" ht="12.75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spans="1:18" ht="12.75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spans="1:18" ht="12.75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1:18" ht="12.75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spans="1:18" ht="12.75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1:18" ht="12.75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spans="1:18" ht="12.75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spans="1:18" ht="12.75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spans="1:18" ht="12.75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spans="1:18" ht="12.75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1:18" ht="12.75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spans="1:18" ht="12.75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1:18" ht="12.75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spans="1:18" ht="12.75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spans="1:18" ht="12.75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spans="1:18" ht="12.75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spans="1:18" ht="12.75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1:18" ht="12.75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spans="1:18" ht="12.75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spans="1:18" ht="12.75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spans="1:18" ht="12.75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1:18" ht="12.75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1:18" ht="12.75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1:18" ht="12.75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1:18" ht="12.75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1:18" ht="12.75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1:18" ht="12.75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spans="1:18" ht="12.75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spans="1:18" ht="12.75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spans="1:18" ht="12.75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spans="1:18" ht="12.75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1:18" ht="12.75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spans="1:18" ht="12.75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spans="1:18" ht="12.75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spans="1:18" ht="12.75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spans="1:18" ht="12.75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spans="1:18" ht="12.75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spans="1:18" ht="12.75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412" spans="1:18" ht="12.75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</row>
    <row r="413" spans="1:18" ht="12.75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</row>
    <row r="414" spans="1:18" ht="12.75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</row>
    <row r="415" spans="1:18" ht="12.75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</row>
    <row r="416" spans="1:18" ht="12.75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</row>
    <row r="417" spans="1:18" ht="12.75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</row>
    <row r="418" spans="1:18" ht="12.75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</row>
    <row r="419" spans="1:18" ht="12.75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</row>
    <row r="420" spans="1:18" ht="12.75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</row>
    <row r="421" spans="1:18" ht="12.75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</row>
    <row r="422" spans="1:18" ht="12.75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</row>
    <row r="423" spans="1:18" ht="12.75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</row>
    <row r="424" spans="1:18" ht="12.75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</row>
    <row r="425" spans="1:18" ht="12.75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</row>
    <row r="426" spans="1:18" ht="12.75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</row>
    <row r="427" spans="1:18" ht="12.75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</row>
    <row r="428" spans="1:18" ht="12.75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</row>
    <row r="429" spans="1:18" ht="12.75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</row>
    <row r="430" spans="1:18" ht="12.75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</row>
    <row r="431" spans="1:18" ht="12.75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</row>
    <row r="432" spans="1:18" ht="12.75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</row>
    <row r="433" spans="1:18" ht="12.75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</row>
    <row r="434" spans="1:18" ht="12.75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</row>
    <row r="435" spans="1:18" ht="12.75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</row>
    <row r="436" spans="1:18" ht="12.75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</row>
    <row r="437" spans="1:18" ht="12.75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</row>
    <row r="438" spans="1:18" ht="12.75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</row>
    <row r="439" spans="1:18" ht="12.75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</row>
    <row r="440" spans="1:18" ht="12.75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</row>
    <row r="441" spans="1:18" ht="12.75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</row>
    <row r="442" spans="1:18" ht="12.75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</row>
    <row r="443" spans="1:18" ht="12.75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</row>
    <row r="444" spans="1:18" ht="12.75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</row>
    <row r="445" spans="1:18" ht="12.75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</row>
    <row r="446" spans="1:18" ht="12.75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</row>
    <row r="447" spans="1:18" ht="12.75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</row>
    <row r="448" spans="1:18" ht="12.75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</row>
    <row r="449" spans="1:18" ht="12.75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</row>
    <row r="450" spans="1:18" ht="12.75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</row>
    <row r="451" spans="1:18" ht="12.75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</row>
    <row r="452" spans="1:18" ht="12.75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</row>
    <row r="453" spans="1:18" ht="12.75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</row>
    <row r="454" spans="1:18" ht="12.75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</row>
    <row r="455" spans="1:18" ht="12.75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</row>
    <row r="456" spans="1:18" ht="12.75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</row>
    <row r="457" spans="1:18" ht="12.75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</row>
    <row r="458" spans="1:18" ht="12.75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</row>
    <row r="459" spans="1:18" ht="12.75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</row>
    <row r="460" spans="1:18" ht="12.75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</row>
    <row r="461" spans="1:18" ht="12.75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</row>
    <row r="462" spans="1:18" ht="12.75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</row>
    <row r="463" spans="1:18" ht="12.75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</row>
    <row r="464" spans="1:18" ht="12.75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</row>
    <row r="465" spans="1:18" ht="12.75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</row>
    <row r="466" spans="1:18" ht="12.75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</row>
    <row r="467" spans="1:18" ht="12.75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</row>
    <row r="468" spans="1:18" ht="12.75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</row>
    <row r="469" spans="1:18" ht="12.75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</row>
    <row r="470" spans="1:18" ht="12.75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</row>
    <row r="471" spans="1:18" ht="12.75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</row>
    <row r="472" spans="1:18" ht="12.75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</row>
    <row r="473" spans="1:18" ht="12.75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</row>
    <row r="474" spans="1:18" ht="12.75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</row>
    <row r="475" spans="1:18" ht="12.75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</row>
    <row r="476" spans="1:18" ht="12.75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</row>
    <row r="477" spans="1:18" ht="12.75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</row>
    <row r="478" spans="1:18" ht="12.75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</row>
    <row r="479" spans="1:18" ht="12.75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</row>
    <row r="480" spans="1:18" ht="12.75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</row>
    <row r="481" spans="1:18" ht="12.75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</row>
    <row r="482" spans="1:18" ht="12.75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</row>
    <row r="483" spans="1:18" ht="12.75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</row>
    <row r="484" spans="1:18" ht="12.75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</row>
    <row r="485" spans="1:18" ht="12.75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</row>
    <row r="486" spans="1:18" ht="12.75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</row>
    <row r="487" spans="1:18" ht="12.75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</row>
    <row r="488" spans="1:18" ht="12.75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</row>
    <row r="489" spans="1:18" ht="12.75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</row>
    <row r="490" spans="1:18" ht="12.75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</row>
    <row r="491" spans="1:18" ht="12.75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</row>
    <row r="492" spans="1:18" ht="12.75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</row>
    <row r="493" spans="1:18" ht="12.75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</row>
    <row r="494" spans="1:18" ht="12.75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</row>
    <row r="495" spans="1:18" ht="12.75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</row>
    <row r="496" spans="1:18" ht="12.75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</row>
    <row r="497" spans="1:18" ht="12.75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</row>
    <row r="498" spans="1:18" ht="12.75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</row>
    <row r="499" spans="1:18" ht="12.75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</row>
    <row r="500" spans="1:18" ht="12.75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</row>
    <row r="501" spans="1:18" ht="12.75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</row>
    <row r="502" spans="1:18" ht="12.75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</row>
    <row r="503" spans="1:18" ht="12.75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</row>
    <row r="504" spans="1:18" ht="12.75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</row>
    <row r="505" spans="1:18" ht="12.75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</row>
    <row r="506" spans="1:18" ht="12.75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</row>
    <row r="507" spans="1:18" ht="12.75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</row>
    <row r="508" spans="1:18" ht="12.75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</row>
    <row r="509" spans="1:18" ht="12.75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</row>
    <row r="510" spans="1:18" ht="12.75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</row>
    <row r="511" spans="1:18" ht="12.75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</row>
    <row r="512" spans="1:18" ht="12.75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</row>
    <row r="513" spans="1:18" ht="12.75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</row>
    <row r="514" spans="1:18" ht="12.75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</row>
    <row r="515" spans="1:18" ht="12.75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</row>
    <row r="516" spans="1:18" ht="12.75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</row>
    <row r="517" spans="1:18" ht="12.75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</row>
    <row r="518" spans="1:18" ht="12.75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</row>
    <row r="519" spans="1:18" ht="12.75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</row>
    <row r="520" spans="1:18" ht="12.75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</row>
    <row r="521" spans="1:18" ht="12.75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</row>
    <row r="522" spans="1:18" ht="12.75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</row>
    <row r="523" spans="1:18" ht="12.75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</row>
    <row r="524" spans="1:18" ht="12.75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</row>
    <row r="525" spans="1:18" ht="12.75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</row>
    <row r="526" spans="1:18" ht="12.75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</row>
    <row r="527" spans="1:18" ht="12.75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</row>
    <row r="528" spans="1:18" ht="12.75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</row>
    <row r="529" spans="1:18" ht="12.75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</row>
    <row r="530" spans="1:18" ht="12.75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</row>
    <row r="531" spans="1:18" ht="12.75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</row>
    <row r="532" spans="1:18" ht="12.75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</row>
    <row r="533" spans="1:18" ht="12.75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</row>
    <row r="534" spans="1:18" ht="12.75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</row>
    <row r="535" spans="1:18" ht="12.75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</row>
    <row r="536" spans="1:18" ht="12.75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</row>
    <row r="537" spans="1:18" ht="12.75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</row>
    <row r="538" spans="1:18" ht="12.75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</row>
    <row r="539" spans="1:18" ht="12.75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</row>
    <row r="540" spans="1:18" ht="12.75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</row>
    <row r="541" spans="1:18" ht="12.75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</row>
    <row r="542" spans="1:18" ht="12.75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</row>
    <row r="543" spans="1:18" ht="12.75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</row>
    <row r="544" spans="1:18" ht="12.75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</row>
    <row r="545" spans="1:18" ht="12.75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</row>
    <row r="546" spans="1:18" ht="12.75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</row>
    <row r="547" spans="1:18" ht="12.75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</row>
    <row r="548" spans="1:18" ht="12.75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</row>
    <row r="549" spans="1:18" ht="12.75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</row>
    <row r="550" spans="1:18" ht="12.75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</row>
    <row r="551" spans="1:18" ht="12.75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</row>
    <row r="552" spans="1:18" ht="12.75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</row>
    <row r="553" spans="1:18" ht="12.75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</row>
    <row r="554" spans="1:18" ht="12.75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</row>
    <row r="555" spans="1:18" ht="12.75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</row>
    <row r="556" spans="1:18" ht="12.75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</row>
    <row r="557" spans="1:18" ht="12.75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</row>
    <row r="558" spans="1:18" ht="12.75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</row>
    <row r="559" spans="1:18" ht="12.75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</row>
    <row r="560" spans="1:18" ht="12.75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</row>
    <row r="561" spans="1:18" ht="12.75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</row>
    <row r="562" spans="1:18" ht="12.75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</row>
    <row r="563" spans="1:18" ht="12.75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</row>
    <row r="564" spans="1:18" ht="12.75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</row>
    <row r="565" spans="1:18" ht="12.75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</row>
    <row r="566" spans="1:18" ht="12.75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</row>
    <row r="567" spans="1:18" ht="12.75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</row>
    <row r="568" spans="1:18" ht="12.75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</row>
    <row r="569" spans="1:18" ht="12.75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</row>
    <row r="570" spans="1:18" ht="12.75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</row>
    <row r="571" spans="1:18" ht="12.75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</row>
    <row r="572" spans="1:18" ht="12.75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</row>
    <row r="573" spans="1:18" ht="12.75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</row>
    <row r="574" spans="1:18" ht="12.75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</row>
    <row r="575" spans="1:18" ht="12.75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</row>
    <row r="576" spans="1:18" ht="12.75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</row>
    <row r="577" spans="1:18" ht="12.75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</row>
    <row r="578" spans="1:18" ht="12.75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</row>
    <row r="579" spans="1:18" ht="12.75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</row>
    <row r="580" spans="1:18" ht="12.75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</row>
    <row r="581" spans="1:18" ht="12.75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</row>
    <row r="582" spans="1:18" ht="12.75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</row>
    <row r="583" spans="1:18" ht="12.75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</row>
    <row r="584" spans="1:18" ht="12.75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</row>
    <row r="585" spans="1:18" ht="12.75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</row>
    <row r="586" spans="1:18" ht="12.75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</row>
    <row r="587" spans="1:18" ht="12.75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</row>
    <row r="588" spans="1:18" ht="12.75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</row>
    <row r="589" spans="1:18" ht="12.75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</row>
    <row r="590" spans="1:18" ht="12.75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</row>
    <row r="591" spans="1:18" ht="12.75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</row>
    <row r="592" spans="1:18" ht="12.75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</row>
    <row r="593" spans="1:18" ht="12.75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</row>
    <row r="594" spans="1:18" ht="12.75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</row>
    <row r="595" spans="1:18" ht="12.75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</row>
    <row r="596" spans="1:18" ht="12.75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</row>
    <row r="597" spans="1:18" ht="12.75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</row>
    <row r="598" spans="1:18" ht="12.75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</row>
    <row r="599" spans="1:18" ht="12.75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</row>
    <row r="600" spans="1:18" ht="12.75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</row>
    <row r="601" spans="1:18" ht="12.75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</row>
    <row r="602" spans="1:18" ht="12.75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</row>
    <row r="603" spans="1:18" ht="12.75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</row>
    <row r="604" spans="1:18" ht="12.75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</row>
    <row r="605" spans="1:18" ht="12.75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</row>
    <row r="606" spans="1:18" ht="12.75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</row>
    <row r="607" spans="1:18" ht="12.75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</row>
    <row r="608" spans="1:18" ht="12.75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</row>
    <row r="609" spans="1:18" ht="12.75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</row>
    <row r="610" spans="1:18" ht="12.75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</row>
    <row r="611" spans="1:18" ht="12.75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</row>
    <row r="612" spans="1:18" ht="12.75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</row>
    <row r="613" spans="1:18" ht="12.75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</row>
    <row r="614" spans="1:18" ht="12.75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</row>
    <row r="615" spans="1:18" ht="12.75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</row>
    <row r="616" spans="1:18" ht="12.75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</row>
    <row r="617" spans="1:18" ht="12.75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</row>
    <row r="618" spans="1:18" ht="12.75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</row>
    <row r="619" spans="1:18" ht="12.75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</row>
    <row r="620" spans="1:18" ht="12.75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</row>
    <row r="621" spans="1:18" ht="12.75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</row>
    <row r="622" spans="1:18" ht="12.75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</row>
    <row r="623" spans="1:18" ht="12.75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</row>
    <row r="624" spans="1:18" ht="12.75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</row>
    <row r="625" spans="1:18" ht="12.75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</row>
    <row r="626" spans="1:18" ht="12.75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</row>
    <row r="627" spans="1:18" ht="12.75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</row>
    <row r="628" spans="1:18" ht="12.75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</row>
    <row r="629" spans="1:18" ht="12.75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</row>
    <row r="630" spans="1:18" ht="12.75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</row>
    <row r="631" spans="1:18" ht="12.75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</row>
    <row r="632" spans="1:18" ht="12.75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</row>
    <row r="633" spans="1:18" ht="12.75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</row>
    <row r="634" spans="1:18" ht="12.75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</row>
    <row r="635" spans="1:18" ht="12.75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</row>
    <row r="636" spans="1:18" ht="12.75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</row>
    <row r="637" spans="1:18" ht="12.75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</row>
    <row r="638" spans="1:18" ht="12.75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</row>
    <row r="639" spans="1:18" ht="12.75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</row>
    <row r="640" spans="1:18" ht="12.75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</row>
    <row r="641" spans="1:18" ht="12.75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</row>
    <row r="642" spans="1:18" ht="12.75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</row>
    <row r="643" spans="1:18" ht="12.75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</row>
    <row r="644" spans="1:18" ht="12.75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</row>
    <row r="645" spans="1:18" ht="12.75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</row>
    <row r="646" spans="1:18" ht="12.75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</row>
    <row r="647" spans="1:18" ht="12.75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</row>
    <row r="648" spans="1:18" ht="12.75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</row>
    <row r="649" spans="1:18" ht="12.75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</row>
    <row r="650" spans="1:18" ht="12.75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</row>
    <row r="651" spans="1:18" ht="12.75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</row>
    <row r="652" spans="1:18" ht="12.75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</row>
    <row r="653" spans="1:18" ht="12.75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</row>
    <row r="654" spans="1:18" ht="12.75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</row>
    <row r="655" spans="1:18" ht="12.75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</row>
    <row r="656" spans="1:18" ht="12.75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</row>
    <row r="657" spans="1:18" ht="12.75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</row>
    <row r="658" spans="1:18" ht="12.75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</row>
    <row r="659" spans="1:18" ht="12.75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</row>
    <row r="660" spans="1:18" ht="12.75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</row>
    <row r="661" spans="1:18" ht="12.75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</row>
    <row r="662" spans="1:18" ht="12.75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</row>
    <row r="663" spans="1:18" ht="12.75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</row>
    <row r="664" spans="1:18" ht="12.75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</row>
    <row r="665" spans="1:18" ht="12.75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</row>
    <row r="666" spans="1:18" ht="12.75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</row>
    <row r="667" spans="1:18" ht="12.75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</row>
    <row r="668" spans="1:18" ht="12.75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</row>
    <row r="669" spans="1:18" ht="12.75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</row>
    <row r="670" spans="1:18" ht="12.75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</row>
    <row r="671" spans="1:18" ht="12.75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</row>
    <row r="672" spans="1:18" ht="12.75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</row>
    <row r="673" spans="1:18" ht="12.75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</row>
    <row r="674" spans="1:18" ht="12.75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</row>
    <row r="675" spans="1:18" ht="12.75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</row>
    <row r="676" spans="1:18" ht="12.75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</row>
    <row r="677" spans="1:18" ht="12.75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</row>
    <row r="678" spans="1:18" ht="12.75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</row>
    <row r="679" spans="1:18" ht="12.75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</row>
    <row r="680" spans="1:18" ht="12.75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</row>
    <row r="681" spans="1:18" ht="12.75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</row>
    <row r="682" spans="1:18" ht="12.75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</row>
    <row r="683" spans="1:18" ht="12.75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</row>
    <row r="684" spans="1:18" ht="12.75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</row>
    <row r="685" spans="1:18" ht="12.75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</row>
    <row r="686" spans="1:18" ht="12.75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</row>
    <row r="687" spans="1:18" ht="12.75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</row>
    <row r="688" spans="1:18" ht="12.75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</row>
    <row r="689" spans="1:18" ht="12.75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</row>
    <row r="690" spans="1:18" ht="12.75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</row>
    <row r="691" spans="1:18" ht="12.75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</row>
    <row r="692" spans="1:18" ht="12.75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</row>
    <row r="693" spans="1:18" ht="12.75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</row>
    <row r="694" spans="1:18" ht="12.75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</row>
    <row r="695" spans="1:18" ht="12.75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</row>
    <row r="696" spans="1:18" ht="12.75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</row>
    <row r="697" spans="1:18" ht="12.75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</row>
    <row r="698" spans="1:18" ht="12.75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</row>
    <row r="699" spans="1:18" ht="12.75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</row>
    <row r="700" spans="1:18" ht="12.75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</row>
    <row r="701" spans="1:18" ht="12.75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</row>
    <row r="702" spans="1:18" ht="12.75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</row>
    <row r="703" spans="1:18" ht="12.75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</row>
    <row r="704" spans="1:18" ht="12.75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</row>
    <row r="705" spans="1:18" ht="12.75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</row>
    <row r="706" spans="1:18" ht="12.75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</row>
    <row r="707" spans="1:18" ht="12.75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</row>
    <row r="708" spans="1:18" ht="12.75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</row>
    <row r="709" spans="1:18" ht="12.75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</row>
    <row r="710" spans="1:18" ht="12.75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</row>
    <row r="711" spans="1:18" ht="12.75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</row>
    <row r="712" spans="1:18" ht="12.75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</row>
    <row r="713" spans="1:18" ht="12.75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</row>
    <row r="714" spans="1:18" ht="12.75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</row>
    <row r="715" spans="1:18" ht="12.75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</row>
    <row r="716" spans="1:18" ht="12.75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</row>
    <row r="717" spans="1:18" ht="12.75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</row>
    <row r="718" spans="1:18" ht="12.75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</row>
    <row r="719" spans="1:18" ht="12.75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</row>
    <row r="720" spans="1:18" ht="12.75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</row>
    <row r="721" spans="1:18" ht="12.75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</row>
    <row r="722" spans="1:18" ht="12.75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</row>
    <row r="723" spans="1:18" ht="12.75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</row>
    <row r="724" spans="1:18" ht="12.75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</row>
    <row r="725" spans="1:18" ht="12.75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</row>
    <row r="726" spans="1:18" ht="12.75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</row>
    <row r="727" spans="1:18" ht="12.75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</row>
    <row r="728" spans="1:18" ht="12.75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</row>
    <row r="729" spans="1:18" ht="12.75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</row>
    <row r="730" spans="1:18" ht="12.75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</row>
    <row r="731" spans="1:18" ht="12.75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</row>
    <row r="732" spans="1:18" ht="12.75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</row>
    <row r="733" spans="1:18" ht="12.75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</row>
    <row r="734" spans="1:18" ht="12.75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</row>
    <row r="735" spans="1:18" ht="12.75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</row>
    <row r="736" spans="1:18" ht="12.75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</row>
    <row r="737" spans="1:18" ht="12.75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</row>
    <row r="738" spans="1:18" ht="12.75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</row>
    <row r="739" spans="1:18" ht="12.75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</row>
    <row r="740" spans="1:18" ht="12.75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</row>
    <row r="741" spans="1:18" ht="12.75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</row>
    <row r="742" spans="1:18" ht="12.75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</row>
    <row r="743" spans="1:18" ht="12.75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</row>
    <row r="744" spans="1:18" ht="12.75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</row>
    <row r="745" spans="1:18" ht="12.75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</row>
    <row r="746" spans="1:18" ht="12.75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</row>
    <row r="747" spans="1:18" ht="12.75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</row>
    <row r="748" spans="1:18" ht="12.75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</row>
    <row r="749" spans="1:18" ht="12.75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</row>
    <row r="750" spans="1:18" ht="12.75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</row>
    <row r="751" spans="1:18" ht="12.75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</row>
    <row r="752" spans="1:18" ht="12.75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</row>
    <row r="753" spans="1:18" ht="12.75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</row>
    <row r="754" spans="1:18" ht="12.75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</row>
    <row r="755" spans="1:18" ht="12.75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</row>
    <row r="756" spans="1:18" ht="12.75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</row>
    <row r="757" spans="1:18" ht="12.75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</row>
    <row r="758" spans="1:18" ht="12.75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</row>
    <row r="759" spans="1:18" ht="12.75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</row>
    <row r="760" spans="1:18" ht="12.75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</row>
    <row r="761" spans="1:18" ht="12.75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</row>
    <row r="762" spans="1:18" ht="12.75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</row>
    <row r="763" spans="1:18" ht="12.75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</row>
    <row r="764" spans="1:18" ht="12.75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</row>
    <row r="765" spans="1:18" ht="12.75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</row>
    <row r="766" spans="1:18" ht="12.75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</row>
    <row r="767" spans="1:18" ht="12.75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</row>
    <row r="768" spans="1:18" ht="12.75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</row>
    <row r="769" spans="1:18" ht="12.75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</row>
    <row r="770" spans="1:18" ht="12.75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</row>
    <row r="771" spans="1:18" ht="12.75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</row>
    <row r="772" spans="1:18" ht="12.75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</row>
    <row r="773" spans="1:18" ht="12.75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</row>
    <row r="774" spans="1:18" ht="12.75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</row>
    <row r="775" spans="1:18" ht="12.75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</row>
    <row r="776" spans="1:18" ht="12.75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</row>
    <row r="777" spans="1:18" ht="12.75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</row>
    <row r="778" spans="1:18" ht="12.75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</row>
    <row r="779" spans="1:18" ht="12.75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</row>
    <row r="780" spans="1:18" ht="12.75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</row>
    <row r="781" spans="1:18" ht="12.75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</row>
    <row r="782" spans="1:18" ht="12.75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</row>
    <row r="783" spans="1:18" ht="12.75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</row>
    <row r="784" spans="1:18" ht="12.75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</row>
    <row r="785" spans="1:18" ht="12.75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</row>
    <row r="786" spans="1:18" ht="12.75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</row>
    <row r="787" spans="1:18" ht="12.75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</row>
    <row r="788" spans="1:18" ht="12.75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</row>
    <row r="789" spans="1:18" ht="12.75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</row>
    <row r="790" spans="1:18" ht="12.75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</row>
    <row r="791" spans="1:18" ht="12.75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</row>
    <row r="792" spans="1:18" ht="12.75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</row>
    <row r="793" spans="1:18" ht="12.75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</row>
    <row r="794" spans="1:18" ht="12.75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</row>
    <row r="795" spans="1:18" ht="12.75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</row>
    <row r="796" spans="1:18" ht="12.75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</row>
    <row r="797" spans="1:18" ht="12.75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</row>
    <row r="798" spans="1:18" ht="12.75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</row>
    <row r="799" spans="1:18" ht="12.75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</row>
    <row r="800" spans="1:18" ht="12.75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</row>
    <row r="801" spans="1:18" ht="12.75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</row>
    <row r="802" spans="1:18" ht="12.75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</row>
    <row r="803" spans="1:18" ht="12.75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</row>
    <row r="804" spans="1:18" ht="12.75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</row>
    <row r="805" spans="1:18" ht="12.75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</row>
    <row r="806" spans="1:18" ht="12.75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</row>
    <row r="807" spans="1:18" ht="12.75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</row>
    <row r="808" spans="1:18" ht="12.75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</row>
    <row r="809" spans="1:18" ht="12.75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</row>
    <row r="810" spans="1:18" ht="12.75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</row>
    <row r="811" spans="1:18" ht="12.75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</row>
    <row r="812" spans="1:18" ht="12.75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</row>
    <row r="813" spans="1:18" ht="12.75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</row>
    <row r="814" spans="1:18" ht="12.75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</row>
    <row r="815" spans="1:18" ht="12.75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</row>
    <row r="816" spans="1:18" ht="12.75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</row>
    <row r="817" spans="1:18" ht="12.75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</row>
    <row r="818" spans="1:18" ht="12.75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</row>
    <row r="819" spans="1:18" ht="12.75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</row>
    <row r="820" spans="1:18" ht="12.75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</row>
    <row r="821" spans="1:18" ht="12.75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</row>
    <row r="822" spans="1:18" ht="12.75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</row>
    <row r="823" spans="1:18" ht="12.75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</row>
    <row r="824" spans="1:18" ht="12.75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</row>
    <row r="825" spans="1:18" ht="12.75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</row>
    <row r="826" spans="1:18" ht="12.75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</row>
    <row r="827" spans="1:18" ht="12.75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</row>
    <row r="828" spans="1:18" ht="12.75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</row>
    <row r="829" spans="1:18" ht="12.75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</row>
    <row r="830" spans="1:18" ht="12.75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</row>
    <row r="831" spans="1:18" ht="12.75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</row>
    <row r="832" spans="1:18" ht="12.75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</row>
    <row r="833" spans="1:18" ht="12.75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</row>
    <row r="834" spans="1:18" ht="12.75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</row>
    <row r="835" spans="1:18" ht="12.75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</row>
    <row r="836" spans="1:18" ht="12.75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</row>
    <row r="837" spans="1:18" ht="12.75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</row>
    <row r="838" spans="1:18" ht="12.75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</row>
    <row r="839" spans="1:18" ht="12.75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</row>
    <row r="840" spans="1:18" ht="12.75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</row>
    <row r="841" spans="1:18" ht="12.75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</row>
    <row r="842" spans="1:18" ht="12.75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</row>
    <row r="843" spans="1:18" ht="12.75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</row>
    <row r="844" spans="1:18" ht="12.75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</row>
    <row r="845" spans="1:18" ht="12.75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</row>
    <row r="846" spans="1:18" ht="12.75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</row>
    <row r="847" spans="1:18" ht="12.75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</row>
    <row r="848" spans="1:18" ht="12.75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</row>
    <row r="849" spans="1:18" ht="12.75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</row>
    <row r="850" spans="1:18" ht="12.75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</row>
    <row r="851" spans="1:18" ht="12.75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</row>
    <row r="852" spans="1:18" ht="12.75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</row>
    <row r="853" spans="1:18" ht="12.75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</row>
    <row r="854" spans="1:18" ht="12.75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</row>
    <row r="855" spans="1:18" ht="12.75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</row>
    <row r="856" spans="1:18" ht="12.75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</row>
    <row r="857" spans="1:18" ht="12.75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</row>
    <row r="858" spans="1:18" ht="12.75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</row>
    <row r="859" spans="1:18" ht="12.75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</row>
    <row r="860" spans="1:18" ht="12.75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</row>
    <row r="861" spans="1:18" ht="12.75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</row>
    <row r="862" spans="1:18" ht="12.75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</row>
    <row r="863" spans="1:18" ht="12.75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</row>
    <row r="864" spans="1:18" ht="12.75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</row>
    <row r="865" spans="1:18" ht="12.75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</row>
    <row r="866" spans="1:18" ht="12.75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</row>
    <row r="867" spans="1:18" ht="12.75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</row>
    <row r="868" spans="1:18" ht="12.75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</row>
    <row r="869" spans="1:18" ht="12.75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</row>
    <row r="870" spans="1:18" ht="12.75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</row>
    <row r="871" spans="1:18" ht="12.75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</row>
    <row r="872" spans="1:18" ht="12.75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</row>
    <row r="873" spans="1:18" ht="12.75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</row>
    <row r="874" spans="1:18" ht="12.75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</row>
    <row r="875" spans="1:18" ht="12.75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</row>
    <row r="876" spans="1:18" ht="12.75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</row>
    <row r="877" spans="1:18" ht="12.75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</row>
    <row r="878" spans="1:18" ht="12.75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</row>
    <row r="879" spans="1:18" ht="12.75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</row>
    <row r="880" spans="1:18" ht="12.75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</row>
    <row r="881" spans="1:18" ht="12.75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</row>
    <row r="882" spans="1:18" ht="12.75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</row>
    <row r="883" spans="1:18" ht="12.75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</row>
    <row r="884" spans="1:18" ht="12.75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</row>
    <row r="885" spans="1:18" ht="12.75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</row>
    <row r="886" spans="1:18" ht="12.75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</row>
    <row r="887" spans="1:18" ht="12.75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</row>
    <row r="888" spans="1:18" ht="12.75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</row>
    <row r="889" spans="1:18" ht="12.75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</row>
    <row r="890" spans="1:18" ht="12.75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</row>
    <row r="891" spans="1:18" ht="12.75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</row>
    <row r="892" spans="1:18" ht="12.75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</row>
    <row r="893" spans="1:18" ht="12.75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</row>
    <row r="894" spans="1:18" ht="12.75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</row>
    <row r="895" spans="1:18" ht="12.75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</row>
    <row r="896" spans="1:18" ht="12.75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</row>
    <row r="897" spans="1:18" ht="12.75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</row>
    <row r="898" spans="1:18" ht="12.75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</row>
    <row r="899" spans="1:18" ht="12.75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</row>
    <row r="900" spans="1:18" ht="12.75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</row>
    <row r="901" spans="1:18" ht="12.75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</row>
    <row r="902" spans="1:18" ht="12.75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</row>
    <row r="903" spans="1:18" ht="12.75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</row>
    <row r="904" spans="1:18" ht="12.75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</row>
    <row r="905" spans="1:18" ht="12.75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</row>
    <row r="906" spans="1:18" ht="12.75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</row>
    <row r="907" spans="1:18" ht="12.75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</row>
    <row r="908" spans="1:18" ht="12.75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</row>
    <row r="909" spans="1:18" ht="12.75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</row>
    <row r="910" spans="1:18" ht="12.75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</row>
    <row r="911" spans="1:18" ht="12.75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</row>
    <row r="912" spans="1:18" ht="12.75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</row>
    <row r="913" spans="1:18" ht="12.75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</row>
    <row r="914" spans="1:18" ht="12.75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</row>
    <row r="915" spans="1:18" ht="12.75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</row>
    <row r="916" spans="1:18" ht="12.75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</row>
    <row r="917" spans="1:18" ht="12.75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</row>
    <row r="918" spans="1:18" ht="12.75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</row>
    <row r="919" spans="1:18" ht="12.75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</row>
    <row r="920" spans="1:18" ht="12.75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</row>
    <row r="921" spans="1:18" ht="12.75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</row>
    <row r="922" spans="1:18" ht="12.75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</row>
    <row r="923" spans="1:18" ht="12.75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</row>
    <row r="924" spans="1:18" ht="12.75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</row>
    <row r="925" spans="1:18" ht="12.75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</row>
    <row r="926" spans="1:18" ht="12.75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</row>
    <row r="927" spans="1:18" ht="12.75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</row>
    <row r="928" spans="1:18" ht="12.75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</row>
    <row r="929" spans="1:18" ht="12.75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</row>
    <row r="930" spans="1:18" ht="12.75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</row>
    <row r="931" spans="1:18" ht="12.75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</row>
    <row r="932" spans="1:18" ht="12.75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</row>
    <row r="933" spans="1:18" ht="12.75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</row>
    <row r="934" spans="1:18" ht="12.75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</row>
    <row r="935" spans="1:18" ht="12.75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</row>
    <row r="936" spans="1:18" ht="12.75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</row>
    <row r="937" spans="1:18" ht="12.75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</row>
    <row r="938" spans="1:18" ht="12.75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</row>
    <row r="939" spans="1:18" ht="12.75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</row>
    <row r="940" spans="1:18" ht="12.75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</row>
    <row r="941" spans="1:18" ht="12.75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</row>
    <row r="942" spans="1:18" ht="12.75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</row>
    <row r="943" spans="1:18" ht="12.75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</row>
    <row r="944" spans="1:18" ht="12.75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</row>
    <row r="945" spans="1:18" ht="12.75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</row>
    <row r="946" spans="1:18" ht="12.75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</row>
    <row r="947" spans="1:18" ht="12.75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</row>
    <row r="948" spans="1:18" ht="12.75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</row>
    <row r="949" spans="1:18" ht="12.75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</row>
    <row r="950" spans="1:18" ht="12.75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</row>
    <row r="951" spans="1:18" ht="12.75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</row>
    <row r="952" spans="1:18" ht="12.75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</row>
    <row r="953" spans="1:18" ht="12.75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</row>
    <row r="954" spans="1:18" ht="12.75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</row>
    <row r="955" spans="1:18" ht="12.75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</row>
    <row r="956" spans="1:18" ht="12.75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</row>
    <row r="957" spans="1:18" ht="12.75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</row>
    <row r="958" spans="1:18" ht="12.75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</row>
    <row r="959" spans="1:18" ht="12.75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</row>
    <row r="960" spans="1:18" ht="12.75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</row>
    <row r="961" spans="1:18" ht="12.75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</row>
    <row r="962" spans="1:18" ht="12.75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</row>
    <row r="963" spans="1:18" ht="12.75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</row>
    <row r="964" spans="1:18" ht="12.75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</row>
    <row r="965" spans="1:18" ht="12.75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</row>
    <row r="966" spans="1:18" ht="12.75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</row>
    <row r="967" spans="1:18" ht="12.75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</row>
    <row r="968" spans="1:18" ht="12.75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</row>
    <row r="969" spans="1:18" ht="12.75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</row>
    <row r="970" spans="1:18" ht="12.75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</row>
    <row r="971" spans="1:18" ht="12.75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</row>
    <row r="972" spans="1:18" ht="12.75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</row>
    <row r="973" spans="1:18" ht="12.75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</row>
    <row r="974" spans="1:18" ht="12.75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</row>
    <row r="975" spans="1:18" ht="12.75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</row>
    <row r="976" spans="1:18" ht="12.75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</row>
    <row r="977" spans="1:18" ht="12.75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</row>
    <row r="978" spans="1:18" ht="12.75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</row>
    <row r="979" spans="1:18" ht="12.75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</row>
    <row r="980" spans="1:18" ht="12.75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</row>
    <row r="981" spans="1:18" ht="12.75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</row>
    <row r="982" spans="1:18" ht="12.75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</row>
    <row r="983" spans="1:18" ht="12.75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</row>
    <row r="984" spans="1:18" ht="12.75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</row>
    <row r="985" spans="1:18" ht="12.75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</row>
    <row r="986" spans="1:18" ht="12.75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</row>
    <row r="987" spans="1:18" ht="12.75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</row>
    <row r="988" spans="1:18" ht="12.75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</row>
    <row r="989" spans="1:18" ht="12.75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</row>
    <row r="990" spans="1:18" ht="12.75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</row>
    <row r="991" spans="1:18" ht="12.75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</row>
    <row r="992" spans="1:18" ht="12.75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</row>
    <row r="993" spans="1:18" ht="12.75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</row>
    <row r="994" spans="1:18" ht="12.75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</row>
    <row r="995" spans="1:18" ht="12.75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</row>
    <row r="996" spans="1:18" ht="12.75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</row>
    <row r="997" spans="1:18" ht="12.75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</row>
    <row r="998" spans="1:18" ht="12.75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</row>
    <row r="999" spans="1:18" ht="12.75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</row>
  </sheetData>
  <mergeCells count="4">
    <mergeCell ref="C6:D6"/>
    <mergeCell ref="E6:F6"/>
    <mergeCell ref="G6:H6"/>
    <mergeCell ref="B6:B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Z1000"/>
  <sheetViews>
    <sheetView showGridLines="0" workbookViewId="0">
      <selection activeCell="D9" sqref="D7:D9"/>
    </sheetView>
  </sheetViews>
  <sheetFormatPr baseColWidth="10" defaultColWidth="12.5703125" defaultRowHeight="15.75" customHeight="1" x14ac:dyDescent="0.2"/>
  <cols>
    <col min="2" max="2" width="19.140625" customWidth="1"/>
    <col min="3" max="4" width="25.140625" customWidth="1"/>
  </cols>
  <sheetData>
    <row r="1" spans="1:26" ht="12.75" x14ac:dyDescent="0.2">
      <c r="A1" s="47"/>
      <c r="B1" s="48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6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6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26" ht="12.75" x14ac:dyDescent="0.2">
      <c r="A4" s="2"/>
      <c r="B4" s="102" t="s">
        <v>57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26" ht="12.75" x14ac:dyDescent="0.2">
      <c r="A5" s="2"/>
      <c r="B5" s="104"/>
      <c r="C5" s="104"/>
      <c r="D5" s="104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26" ht="32.25" customHeight="1" x14ac:dyDescent="0.2">
      <c r="A6" s="103"/>
      <c r="B6" s="79" t="s">
        <v>145</v>
      </c>
      <c r="C6" s="79" t="s">
        <v>58</v>
      </c>
      <c r="D6" s="79" t="s">
        <v>59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5"/>
      <c r="T6" s="5"/>
      <c r="U6" s="5"/>
      <c r="V6" s="5"/>
      <c r="W6" s="5"/>
      <c r="X6" s="5"/>
      <c r="Y6" s="5"/>
      <c r="Z6" s="5"/>
    </row>
    <row r="7" spans="1:26" ht="32.25" customHeight="1" x14ac:dyDescent="0.2">
      <c r="A7" s="103"/>
      <c r="B7" s="113" t="s">
        <v>3</v>
      </c>
      <c r="C7" s="114">
        <v>0.53</v>
      </c>
      <c r="D7" s="107">
        <v>0.56200000000000006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5"/>
      <c r="T7" s="5"/>
      <c r="U7" s="5"/>
      <c r="V7" s="5"/>
      <c r="W7" s="5"/>
      <c r="X7" s="5"/>
      <c r="Y7" s="5"/>
      <c r="Z7" s="5"/>
    </row>
    <row r="8" spans="1:26" ht="32.25" customHeight="1" x14ac:dyDescent="0.2">
      <c r="A8" s="103"/>
      <c r="B8" s="113" t="s">
        <v>5</v>
      </c>
      <c r="C8" s="115" t="s">
        <v>60</v>
      </c>
      <c r="D8" s="107">
        <v>0.82599999999999996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/>
      <c r="T8" s="5"/>
      <c r="U8" s="5"/>
      <c r="V8" s="5"/>
      <c r="W8" s="5"/>
      <c r="X8" s="5"/>
      <c r="Y8" s="5"/>
      <c r="Z8" s="5"/>
    </row>
    <row r="9" spans="1:26" ht="32.25" customHeight="1" x14ac:dyDescent="0.2">
      <c r="A9" s="103"/>
      <c r="B9" s="113" t="s">
        <v>4</v>
      </c>
      <c r="C9" s="106">
        <v>0.86</v>
      </c>
      <c r="D9" s="107">
        <v>0.59399999999999997</v>
      </c>
      <c r="E9" s="6"/>
      <c r="F9" s="6"/>
      <c r="G9" s="7"/>
      <c r="H9" s="8"/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</row>
    <row r="10" spans="1:26" ht="24" customHeight="1" x14ac:dyDescent="0.2">
      <c r="A10" s="2"/>
      <c r="B10" s="2"/>
      <c r="C10" s="9"/>
      <c r="D10" s="10"/>
      <c r="E10" s="11"/>
      <c r="F10" s="11"/>
      <c r="G10" s="12"/>
      <c r="H10" s="10"/>
      <c r="I10" s="2"/>
      <c r="J10" s="2"/>
      <c r="K10" s="2"/>
      <c r="L10" s="2"/>
      <c r="M10" s="2"/>
      <c r="N10" s="2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</row>
    <row r="11" spans="1:26" ht="24" customHeight="1" x14ac:dyDescent="0.2">
      <c r="A11" s="2"/>
      <c r="B11" s="2"/>
      <c r="C11" s="9"/>
      <c r="D11" s="10"/>
      <c r="E11" s="11"/>
      <c r="F11" s="11"/>
      <c r="G11" s="12"/>
      <c r="H11" s="10"/>
      <c r="I11" s="2"/>
      <c r="J11" s="2"/>
      <c r="K11" s="2"/>
      <c r="L11" s="2"/>
      <c r="M11" s="2"/>
      <c r="N11" s="2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</row>
    <row r="12" spans="1:26" ht="24" customHeight="1" x14ac:dyDescent="0.2">
      <c r="A12" s="2"/>
      <c r="B12" s="2"/>
      <c r="C12" s="12"/>
      <c r="D12" s="10"/>
      <c r="E12" s="11"/>
      <c r="F12" s="11"/>
      <c r="G12" s="13"/>
      <c r="H12" s="10"/>
      <c r="I12" s="2"/>
      <c r="J12" s="2"/>
      <c r="K12" s="2"/>
      <c r="L12" s="2"/>
      <c r="M12" s="2"/>
      <c r="N12" s="2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</row>
    <row r="13" spans="1:26" ht="12.75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26" ht="12.75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26" ht="12.75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26" ht="12.75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12.75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12.75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2.75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2.75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2.75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12.75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2.75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2.75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12.75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2.75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2.75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12.75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2.75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12.7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12.75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12.75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12.75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12.75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12.75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2.75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12.75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12.75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12.75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12.75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12.75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ht="12.75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12.75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ht="12.75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ht="12.75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ht="12.7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ht="12.7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ht="12.7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12.7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12.7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12.7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12.7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12.7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12.7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ht="12.7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ht="12.7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ht="12.7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ht="12.7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ht="12.7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ht="12.7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ht="12.7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ht="12.7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ht="12.7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ht="12.7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ht="12.7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ht="12.7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ht="12.7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ht="12.7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ht="12.7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ht="12.7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ht="12.7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ht="12.7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ht="12.7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ht="12.7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ht="12.7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ht="12.7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ht="12.7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ht="12.7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ht="12.7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ht="12.7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ht="12.7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ht="12.7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ht="12.7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ht="12.7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ht="12.7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ht="12.7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ht="12.7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ht="12.7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ht="12.7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ht="12.7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ht="12.7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 ht="12.7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 ht="12.7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ht="12.7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 ht="12.7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ht="12.7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ht="12.7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ht="12.7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12.7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ht="12.7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ht="12.7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2.7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2.7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ht="12.7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ht="12.7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ht="12.7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ht="12.75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ht="12.7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ht="12.75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ht="12.75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ht="12.7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ht="12.75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ht="12.75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ht="12.75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ht="12.75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ht="12.75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ht="12.75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ht="12.7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ht="12.7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ht="12.75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ht="12.75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ht="12.75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ht="12.7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ht="12.75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ht="12.7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ht="12.7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ht="12.7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ht="12.7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ht="12.75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ht="12.75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ht="12.75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ht="12.75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 ht="12.75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ht="12.75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 ht="12.75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 ht="12.75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 ht="12.75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 ht="12.7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 ht="12.75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 ht="12.75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 ht="12.75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ht="12.75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ht="12.75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ht="12.75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 ht="12.75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 ht="12.75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 ht="12.75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 ht="12.75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 ht="12.75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 ht="12.75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1:18" ht="12.75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1:18" ht="12.75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1:18" ht="12.75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1:18" ht="12.75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1:18" ht="12.75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1:18" ht="12.75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1:18" ht="12.75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1:18" ht="12.75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1:18" ht="12.75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1:18" ht="12.75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1:18" ht="12.75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1:18" ht="12.75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1:18" ht="12.75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1:18" ht="12.75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1:18" ht="12.7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1:18" ht="12.75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1:18" ht="12.75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 ht="12.75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1:18" ht="12.75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1:18" ht="12.7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1:18" ht="12.7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1:18" ht="12.75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1:18" ht="12.75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1:18" ht="12.75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1:18" ht="12.7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1:18" ht="12.75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1:18" ht="12.75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1:18" ht="12.75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ht="12.75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ht="12.75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1:18" ht="12.7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1:18" ht="12.75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1:18" ht="12.75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1:18" ht="12.75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1:18" ht="12.75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1:18" ht="12.75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1:18" ht="12.75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1:18" ht="12.75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1:18" ht="12.75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1:18" ht="12.75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1:18" ht="12.75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1:18" ht="12.75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1:18" ht="12.75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1:18" ht="12.75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1:18" ht="12.7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1:18" ht="12.75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1:18" ht="12.75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1:18" ht="12.75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1:18" ht="12.75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1:18" ht="12.75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1:18" ht="12.75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1:18" ht="12.75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1:18" ht="12.75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 ht="12.75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1:18" ht="12.75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1:18" ht="12.75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1:18" ht="12.75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1:18" ht="12.75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1:18" ht="12.75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1:18" ht="12.75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1:18" ht="12.75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2.75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1:18" ht="12.75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1:18" ht="12.75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 ht="12.75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1:18" ht="12.75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1:18" ht="12.75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1:18" ht="12.75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1:18" ht="12.75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1:18" ht="12.75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1:18" ht="12.75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1:18" ht="12.75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1:18" ht="12.75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1:18" ht="12.75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1:18" ht="12.75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1:18" ht="12.75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1:18" ht="12.75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1:18" ht="12.75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1:18" ht="12.75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1:18" ht="12.75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1:18" ht="12.75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1:18" ht="12.75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1:18" ht="12.75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1:18" ht="12.75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1:18" ht="12.75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1:18" ht="12.75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1:18" ht="12.75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1:18" ht="12.75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1:18" ht="12.75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1:18" ht="12.75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1:18" ht="12.75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1:18" ht="12.75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1:18" ht="12.75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1:18" ht="12.75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1:18" ht="12.75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1:18" ht="12.75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spans="1:18" ht="12.75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spans="1:18" ht="12.75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1:18" ht="12.75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1:18" ht="12.75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1:18" ht="12.75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1:18" ht="12.75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1:18" ht="12.75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1:18" ht="12.75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1:18" ht="12.75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1:18" ht="12.75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1:18" ht="12.75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1:18" ht="12.75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1:18" ht="12.75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1:18" ht="12.75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1:18" ht="12.75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1:18" ht="12.75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1:18" ht="12.75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1:18" ht="12.75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1:18" ht="12.75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1:18" ht="12.75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spans="1:18" ht="12.75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spans="1:18" ht="12.75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spans="1:18" ht="12.75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1:18" ht="12.75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1:18" ht="12.75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1:18" ht="12.75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1:18" ht="12.75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1:18" ht="12.75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1:18" ht="12.75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1:18" ht="12.75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1:18" ht="12.75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1:18" ht="12.75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1:18" ht="12.75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1:18" ht="12.75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1:18" ht="12.75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1:18" ht="12.75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spans="1:18" ht="12.75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1:18" ht="12.75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1:18" ht="12.75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1:18" ht="12.75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1:18" ht="12.75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1:18" ht="12.75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1:18" ht="12.75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1:18" ht="12.75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1:18" ht="12.75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1:18" ht="12.75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1:18" ht="12.75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1:18" ht="12.75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1:18" ht="12.75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1:18" ht="12.75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1:18" ht="12.75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1:18" ht="12.75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spans="1:18" ht="12.75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spans="1:18" ht="12.75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spans="1:18" ht="12.75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1:18" ht="12.75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1:18" ht="12.75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1:18" ht="12.75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1:18" ht="12.75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1:18" ht="12.75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1:18" ht="12.75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1:18" ht="12.75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1:18" ht="12.75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spans="1:18" ht="12.75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1:18" ht="12.75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1:18" ht="12.75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1:18" ht="12.75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1:18" ht="12.75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1:18" ht="12.75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1:18" ht="12.75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1:18" ht="12.75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1:18" ht="12.75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1:18" ht="12.75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1:18" ht="12.75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1:18" ht="12.75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1:18" ht="12.75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spans="1:18" ht="12.75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1:18" ht="12.75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1:18" ht="12.75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spans="1:18" ht="12.75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spans="1:18" ht="12.75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spans="1:18" ht="12.75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spans="1:18" ht="12.75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spans="1:18" ht="12.75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spans="1:18" ht="12.75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spans="1:18" ht="12.75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spans="1:18" ht="12.75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spans="1:18" ht="12.75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spans="1:18" ht="12.75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spans="1:18" ht="12.75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spans="1:18" ht="12.75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spans="1:18" ht="12.75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spans="1:18" ht="12.75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spans="1:18" ht="12.75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spans="1:18" ht="12.75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spans="1:18" ht="12.75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spans="1:18" ht="12.75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spans="1:18" ht="12.75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spans="1:18" ht="12.75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spans="1:18" ht="12.75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spans="1:18" ht="12.75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spans="1:18" ht="12.75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spans="1:18" ht="12.75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1:18" ht="12.75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spans="1:18" ht="12.75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spans="1:18" ht="12.75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spans="1:18" ht="12.75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spans="1:18" ht="12.75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spans="1:18" ht="12.75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spans="1:18" ht="12.75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spans="1:18" ht="12.75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spans="1:18" ht="12.75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spans="1:18" ht="12.75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1:18" ht="12.75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1:18" ht="12.75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spans="1:18" ht="12.75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spans="1:18" ht="12.75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spans="1:18" ht="12.75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spans="1:18" ht="12.75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spans="1:18" ht="12.75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spans="1:18" ht="12.75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spans="1:18" ht="12.75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spans="1:18" ht="12.75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1:18" ht="12.75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spans="1:18" ht="12.75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spans="1:18" ht="12.75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1:18" ht="12.75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1:18" ht="12.75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spans="1:18" ht="12.75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spans="1:18" ht="12.75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1:18" ht="12.75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spans="1:18" ht="12.75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1:18" ht="12.75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spans="1:18" ht="12.75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spans="1:18" ht="12.75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spans="1:18" ht="12.75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spans="1:18" ht="12.75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1:18" ht="12.75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spans="1:18" ht="12.75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1:18" ht="12.75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spans="1:18" ht="12.75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spans="1:18" ht="12.75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spans="1:18" ht="12.75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spans="1:18" ht="12.75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1:18" ht="12.75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spans="1:18" ht="12.75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spans="1:18" ht="12.75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spans="1:18" ht="12.75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1:18" ht="12.75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1:18" ht="12.75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1:18" ht="12.75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1:18" ht="12.75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1:18" ht="12.75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1:18" ht="12.75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spans="1:18" ht="12.75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spans="1:18" ht="12.75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spans="1:18" ht="12.75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spans="1:18" ht="12.75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1:18" ht="12.75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spans="1:18" ht="12.75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spans="1:18" ht="12.75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spans="1:18" ht="12.75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spans="1:18" ht="12.75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spans="1:18" ht="12.75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spans="1:18" ht="12.75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412" spans="1:18" ht="12.75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</row>
    <row r="413" spans="1:18" ht="12.75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</row>
    <row r="414" spans="1:18" ht="12.75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</row>
    <row r="415" spans="1:18" ht="12.75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</row>
    <row r="416" spans="1:18" ht="12.75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</row>
    <row r="417" spans="1:18" ht="12.75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</row>
    <row r="418" spans="1:18" ht="12.75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</row>
    <row r="419" spans="1:18" ht="12.75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</row>
    <row r="420" spans="1:18" ht="12.75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</row>
    <row r="421" spans="1:18" ht="12.75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</row>
    <row r="422" spans="1:18" ht="12.75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</row>
    <row r="423" spans="1:18" ht="12.75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</row>
    <row r="424" spans="1:18" ht="12.75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</row>
    <row r="425" spans="1:18" ht="12.75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</row>
    <row r="426" spans="1:18" ht="12.75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</row>
    <row r="427" spans="1:18" ht="12.75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</row>
    <row r="428" spans="1:18" ht="12.75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</row>
    <row r="429" spans="1:18" ht="12.75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</row>
    <row r="430" spans="1:18" ht="12.75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</row>
    <row r="431" spans="1:18" ht="12.75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</row>
    <row r="432" spans="1:18" ht="12.75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</row>
    <row r="433" spans="1:18" ht="12.75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</row>
    <row r="434" spans="1:18" ht="12.75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</row>
    <row r="435" spans="1:18" ht="12.75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</row>
    <row r="436" spans="1:18" ht="12.75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</row>
    <row r="437" spans="1:18" ht="12.75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</row>
    <row r="438" spans="1:18" ht="12.75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</row>
    <row r="439" spans="1:18" ht="12.75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</row>
    <row r="440" spans="1:18" ht="12.75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</row>
    <row r="441" spans="1:18" ht="12.75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</row>
    <row r="442" spans="1:18" ht="12.75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</row>
    <row r="443" spans="1:18" ht="12.75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</row>
    <row r="444" spans="1:18" ht="12.75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</row>
    <row r="445" spans="1:18" ht="12.75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</row>
    <row r="446" spans="1:18" ht="12.75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</row>
    <row r="447" spans="1:18" ht="12.75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</row>
    <row r="448" spans="1:18" ht="12.75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</row>
    <row r="449" spans="1:18" ht="12.75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</row>
    <row r="450" spans="1:18" ht="12.75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</row>
    <row r="451" spans="1:18" ht="12.75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</row>
    <row r="452" spans="1:18" ht="12.75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</row>
    <row r="453" spans="1:18" ht="12.75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</row>
    <row r="454" spans="1:18" ht="12.75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</row>
    <row r="455" spans="1:18" ht="12.75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</row>
    <row r="456" spans="1:18" ht="12.75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</row>
    <row r="457" spans="1:18" ht="12.75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</row>
    <row r="458" spans="1:18" ht="12.75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</row>
    <row r="459" spans="1:18" ht="12.75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</row>
    <row r="460" spans="1:18" ht="12.75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</row>
    <row r="461" spans="1:18" ht="12.75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</row>
    <row r="462" spans="1:18" ht="12.75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</row>
    <row r="463" spans="1:18" ht="12.75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</row>
    <row r="464" spans="1:18" ht="12.75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</row>
    <row r="465" spans="1:18" ht="12.75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</row>
    <row r="466" spans="1:18" ht="12.75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</row>
    <row r="467" spans="1:18" ht="12.75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</row>
    <row r="468" spans="1:18" ht="12.75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</row>
    <row r="469" spans="1:18" ht="12.75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</row>
    <row r="470" spans="1:18" ht="12.75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</row>
    <row r="471" spans="1:18" ht="12.75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</row>
    <row r="472" spans="1:18" ht="12.75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</row>
    <row r="473" spans="1:18" ht="12.75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</row>
    <row r="474" spans="1:18" ht="12.75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</row>
    <row r="475" spans="1:18" ht="12.75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</row>
    <row r="476" spans="1:18" ht="12.75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</row>
    <row r="477" spans="1:18" ht="12.75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</row>
    <row r="478" spans="1:18" ht="12.75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</row>
    <row r="479" spans="1:18" ht="12.75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</row>
    <row r="480" spans="1:18" ht="12.75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</row>
    <row r="481" spans="1:18" ht="12.75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</row>
    <row r="482" spans="1:18" ht="12.75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</row>
    <row r="483" spans="1:18" ht="12.75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</row>
    <row r="484" spans="1:18" ht="12.75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</row>
    <row r="485" spans="1:18" ht="12.75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</row>
    <row r="486" spans="1:18" ht="12.75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</row>
    <row r="487" spans="1:18" ht="12.75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</row>
    <row r="488" spans="1:18" ht="12.75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</row>
    <row r="489" spans="1:18" ht="12.75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</row>
    <row r="490" spans="1:18" ht="12.75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</row>
    <row r="491" spans="1:18" ht="12.75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</row>
    <row r="492" spans="1:18" ht="12.75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</row>
    <row r="493" spans="1:18" ht="12.75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</row>
    <row r="494" spans="1:18" ht="12.75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</row>
    <row r="495" spans="1:18" ht="12.75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</row>
    <row r="496" spans="1:18" ht="12.75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</row>
    <row r="497" spans="1:18" ht="12.75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</row>
    <row r="498" spans="1:18" ht="12.75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</row>
    <row r="499" spans="1:18" ht="12.75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</row>
    <row r="500" spans="1:18" ht="12.75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</row>
    <row r="501" spans="1:18" ht="12.75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</row>
    <row r="502" spans="1:18" ht="12.75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</row>
    <row r="503" spans="1:18" ht="12.75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</row>
    <row r="504" spans="1:18" ht="12.75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</row>
    <row r="505" spans="1:18" ht="12.75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</row>
    <row r="506" spans="1:18" ht="12.75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</row>
    <row r="507" spans="1:18" ht="12.75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</row>
    <row r="508" spans="1:18" ht="12.75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</row>
    <row r="509" spans="1:18" ht="12.75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</row>
    <row r="510" spans="1:18" ht="12.75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</row>
    <row r="511" spans="1:18" ht="12.75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</row>
    <row r="512" spans="1:18" ht="12.75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</row>
    <row r="513" spans="1:18" ht="12.75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</row>
    <row r="514" spans="1:18" ht="12.75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</row>
    <row r="515" spans="1:18" ht="12.75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</row>
    <row r="516" spans="1:18" ht="12.75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</row>
    <row r="517" spans="1:18" ht="12.75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</row>
    <row r="518" spans="1:18" ht="12.75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</row>
    <row r="519" spans="1:18" ht="12.75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</row>
    <row r="520" spans="1:18" ht="12.75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</row>
    <row r="521" spans="1:18" ht="12.75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</row>
    <row r="522" spans="1:18" ht="12.75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</row>
    <row r="523" spans="1:18" ht="12.75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</row>
    <row r="524" spans="1:18" ht="12.75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</row>
    <row r="525" spans="1:18" ht="12.75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</row>
    <row r="526" spans="1:18" ht="12.75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</row>
    <row r="527" spans="1:18" ht="12.75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</row>
    <row r="528" spans="1:18" ht="12.75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</row>
    <row r="529" spans="1:18" ht="12.75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</row>
    <row r="530" spans="1:18" ht="12.75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</row>
    <row r="531" spans="1:18" ht="12.75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</row>
    <row r="532" spans="1:18" ht="12.75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</row>
    <row r="533" spans="1:18" ht="12.75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</row>
    <row r="534" spans="1:18" ht="12.75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</row>
    <row r="535" spans="1:18" ht="12.75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</row>
    <row r="536" spans="1:18" ht="12.75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</row>
    <row r="537" spans="1:18" ht="12.75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</row>
    <row r="538" spans="1:18" ht="12.75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</row>
    <row r="539" spans="1:18" ht="12.75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</row>
    <row r="540" spans="1:18" ht="12.75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</row>
    <row r="541" spans="1:18" ht="12.75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</row>
    <row r="542" spans="1:18" ht="12.75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</row>
    <row r="543" spans="1:18" ht="12.75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</row>
    <row r="544" spans="1:18" ht="12.75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</row>
    <row r="545" spans="1:18" ht="12.75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</row>
    <row r="546" spans="1:18" ht="12.75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</row>
    <row r="547" spans="1:18" ht="12.75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</row>
    <row r="548" spans="1:18" ht="12.75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</row>
    <row r="549" spans="1:18" ht="12.75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</row>
    <row r="550" spans="1:18" ht="12.75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</row>
    <row r="551" spans="1:18" ht="12.75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</row>
    <row r="552" spans="1:18" ht="12.75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</row>
    <row r="553" spans="1:18" ht="12.75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</row>
    <row r="554" spans="1:18" ht="12.75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</row>
    <row r="555" spans="1:18" ht="12.75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</row>
    <row r="556" spans="1:18" ht="12.75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</row>
    <row r="557" spans="1:18" ht="12.75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</row>
    <row r="558" spans="1:18" ht="12.75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</row>
    <row r="559" spans="1:18" ht="12.75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</row>
    <row r="560" spans="1:18" ht="12.75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</row>
    <row r="561" spans="1:18" ht="12.75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</row>
    <row r="562" spans="1:18" ht="12.75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</row>
    <row r="563" spans="1:18" ht="12.75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</row>
    <row r="564" spans="1:18" ht="12.75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</row>
    <row r="565" spans="1:18" ht="12.75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</row>
    <row r="566" spans="1:18" ht="12.75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</row>
    <row r="567" spans="1:18" ht="12.75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</row>
    <row r="568" spans="1:18" ht="12.75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</row>
    <row r="569" spans="1:18" ht="12.75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</row>
    <row r="570" spans="1:18" ht="12.75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</row>
    <row r="571" spans="1:18" ht="12.75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</row>
    <row r="572" spans="1:18" ht="12.75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</row>
    <row r="573" spans="1:18" ht="12.75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</row>
    <row r="574" spans="1:18" ht="12.75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</row>
    <row r="575" spans="1:18" ht="12.75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</row>
    <row r="576" spans="1:18" ht="12.75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</row>
    <row r="577" spans="1:18" ht="12.75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</row>
    <row r="578" spans="1:18" ht="12.75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</row>
    <row r="579" spans="1:18" ht="12.75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</row>
    <row r="580" spans="1:18" ht="12.75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</row>
    <row r="581" spans="1:18" ht="12.75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</row>
    <row r="582" spans="1:18" ht="12.75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</row>
    <row r="583" spans="1:18" ht="12.75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</row>
    <row r="584" spans="1:18" ht="12.75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</row>
    <row r="585" spans="1:18" ht="12.75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</row>
    <row r="586" spans="1:18" ht="12.75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</row>
    <row r="587" spans="1:18" ht="12.75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</row>
    <row r="588" spans="1:18" ht="12.75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</row>
    <row r="589" spans="1:18" ht="12.75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</row>
    <row r="590" spans="1:18" ht="12.75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</row>
    <row r="591" spans="1:18" ht="12.75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</row>
    <row r="592" spans="1:18" ht="12.75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</row>
    <row r="593" spans="1:18" ht="12.75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</row>
    <row r="594" spans="1:18" ht="12.75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</row>
    <row r="595" spans="1:18" ht="12.75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</row>
    <row r="596" spans="1:18" ht="12.75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</row>
    <row r="597" spans="1:18" ht="12.75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</row>
    <row r="598" spans="1:18" ht="12.75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</row>
    <row r="599" spans="1:18" ht="12.75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</row>
    <row r="600" spans="1:18" ht="12.75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</row>
    <row r="601" spans="1:18" ht="12.75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</row>
    <row r="602" spans="1:18" ht="12.75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</row>
    <row r="603" spans="1:18" ht="12.75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</row>
    <row r="604" spans="1:18" ht="12.75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</row>
    <row r="605" spans="1:18" ht="12.75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</row>
    <row r="606" spans="1:18" ht="12.75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</row>
    <row r="607" spans="1:18" ht="12.75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</row>
    <row r="608" spans="1:18" ht="12.75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</row>
    <row r="609" spans="1:18" ht="12.75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</row>
    <row r="610" spans="1:18" ht="12.75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</row>
    <row r="611" spans="1:18" ht="12.75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</row>
    <row r="612" spans="1:18" ht="12.75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</row>
    <row r="613" spans="1:18" ht="12.75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</row>
    <row r="614" spans="1:18" ht="12.75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</row>
    <row r="615" spans="1:18" ht="12.75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</row>
    <row r="616" spans="1:18" ht="12.75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</row>
    <row r="617" spans="1:18" ht="12.75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</row>
    <row r="618" spans="1:18" ht="12.75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</row>
    <row r="619" spans="1:18" ht="12.75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</row>
    <row r="620" spans="1:18" ht="12.75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</row>
    <row r="621" spans="1:18" ht="12.75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</row>
    <row r="622" spans="1:18" ht="12.75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</row>
    <row r="623" spans="1:18" ht="12.75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</row>
    <row r="624" spans="1:18" ht="12.75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</row>
    <row r="625" spans="1:18" ht="12.75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</row>
    <row r="626" spans="1:18" ht="12.75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</row>
    <row r="627" spans="1:18" ht="12.75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</row>
    <row r="628" spans="1:18" ht="12.75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</row>
    <row r="629" spans="1:18" ht="12.75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</row>
    <row r="630" spans="1:18" ht="12.75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</row>
    <row r="631" spans="1:18" ht="12.75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</row>
    <row r="632" spans="1:18" ht="12.75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</row>
    <row r="633" spans="1:18" ht="12.75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</row>
    <row r="634" spans="1:18" ht="12.75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</row>
    <row r="635" spans="1:18" ht="12.75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</row>
    <row r="636" spans="1:18" ht="12.75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</row>
    <row r="637" spans="1:18" ht="12.75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</row>
    <row r="638" spans="1:18" ht="12.75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</row>
    <row r="639" spans="1:18" ht="12.75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</row>
    <row r="640" spans="1:18" ht="12.75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</row>
    <row r="641" spans="1:18" ht="12.75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</row>
    <row r="642" spans="1:18" ht="12.75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</row>
    <row r="643" spans="1:18" ht="12.75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</row>
    <row r="644" spans="1:18" ht="12.75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</row>
    <row r="645" spans="1:18" ht="12.75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</row>
    <row r="646" spans="1:18" ht="12.75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</row>
    <row r="647" spans="1:18" ht="12.75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</row>
    <row r="648" spans="1:18" ht="12.75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</row>
    <row r="649" spans="1:18" ht="12.75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</row>
    <row r="650" spans="1:18" ht="12.75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</row>
    <row r="651" spans="1:18" ht="12.75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</row>
    <row r="652" spans="1:18" ht="12.75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</row>
    <row r="653" spans="1:18" ht="12.75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</row>
    <row r="654" spans="1:18" ht="12.75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</row>
    <row r="655" spans="1:18" ht="12.75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</row>
    <row r="656" spans="1:18" ht="12.75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</row>
    <row r="657" spans="1:18" ht="12.75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</row>
    <row r="658" spans="1:18" ht="12.75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</row>
    <row r="659" spans="1:18" ht="12.75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</row>
    <row r="660" spans="1:18" ht="12.75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</row>
    <row r="661" spans="1:18" ht="12.75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</row>
    <row r="662" spans="1:18" ht="12.75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</row>
    <row r="663" spans="1:18" ht="12.75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</row>
    <row r="664" spans="1:18" ht="12.75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</row>
    <row r="665" spans="1:18" ht="12.75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</row>
    <row r="666" spans="1:18" ht="12.75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</row>
    <row r="667" spans="1:18" ht="12.75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</row>
    <row r="668" spans="1:18" ht="12.75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</row>
    <row r="669" spans="1:18" ht="12.75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</row>
    <row r="670" spans="1:18" ht="12.75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</row>
    <row r="671" spans="1:18" ht="12.75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</row>
    <row r="672" spans="1:18" ht="12.75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</row>
    <row r="673" spans="1:18" ht="12.75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</row>
    <row r="674" spans="1:18" ht="12.75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</row>
    <row r="675" spans="1:18" ht="12.75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</row>
    <row r="676" spans="1:18" ht="12.75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</row>
    <row r="677" spans="1:18" ht="12.75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</row>
    <row r="678" spans="1:18" ht="12.75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</row>
    <row r="679" spans="1:18" ht="12.75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</row>
    <row r="680" spans="1:18" ht="12.75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</row>
    <row r="681" spans="1:18" ht="12.75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</row>
    <row r="682" spans="1:18" ht="12.75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</row>
    <row r="683" spans="1:18" ht="12.75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</row>
    <row r="684" spans="1:18" ht="12.75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</row>
    <row r="685" spans="1:18" ht="12.75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</row>
    <row r="686" spans="1:18" ht="12.75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</row>
    <row r="687" spans="1:18" ht="12.75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</row>
    <row r="688" spans="1:18" ht="12.75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</row>
    <row r="689" spans="1:18" ht="12.75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</row>
    <row r="690" spans="1:18" ht="12.75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</row>
    <row r="691" spans="1:18" ht="12.75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</row>
    <row r="692" spans="1:18" ht="12.75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</row>
    <row r="693" spans="1:18" ht="12.75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</row>
    <row r="694" spans="1:18" ht="12.75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</row>
    <row r="695" spans="1:18" ht="12.75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</row>
    <row r="696" spans="1:18" ht="12.75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</row>
    <row r="697" spans="1:18" ht="12.75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</row>
    <row r="698" spans="1:18" ht="12.75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</row>
    <row r="699" spans="1:18" ht="12.75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</row>
    <row r="700" spans="1:18" ht="12.75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</row>
    <row r="701" spans="1:18" ht="12.75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</row>
    <row r="702" spans="1:18" ht="12.75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</row>
    <row r="703" spans="1:18" ht="12.75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</row>
    <row r="704" spans="1:18" ht="12.75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</row>
    <row r="705" spans="1:18" ht="12.75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</row>
    <row r="706" spans="1:18" ht="12.75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</row>
    <row r="707" spans="1:18" ht="12.75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</row>
    <row r="708" spans="1:18" ht="12.75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</row>
    <row r="709" spans="1:18" ht="12.75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</row>
    <row r="710" spans="1:18" ht="12.75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</row>
    <row r="711" spans="1:18" ht="12.75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</row>
    <row r="712" spans="1:18" ht="12.75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</row>
    <row r="713" spans="1:18" ht="12.75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</row>
    <row r="714" spans="1:18" ht="12.75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</row>
    <row r="715" spans="1:18" ht="12.75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</row>
    <row r="716" spans="1:18" ht="12.75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</row>
    <row r="717" spans="1:18" ht="12.75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</row>
    <row r="718" spans="1:18" ht="12.75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</row>
    <row r="719" spans="1:18" ht="12.75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</row>
    <row r="720" spans="1:18" ht="12.75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</row>
    <row r="721" spans="1:18" ht="12.75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</row>
    <row r="722" spans="1:18" ht="12.75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</row>
    <row r="723" spans="1:18" ht="12.75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</row>
    <row r="724" spans="1:18" ht="12.75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</row>
    <row r="725" spans="1:18" ht="12.75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</row>
    <row r="726" spans="1:18" ht="12.75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</row>
    <row r="727" spans="1:18" ht="12.75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</row>
    <row r="728" spans="1:18" ht="12.75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</row>
    <row r="729" spans="1:18" ht="12.75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</row>
    <row r="730" spans="1:18" ht="12.75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</row>
    <row r="731" spans="1:18" ht="12.75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</row>
    <row r="732" spans="1:18" ht="12.75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</row>
    <row r="733" spans="1:18" ht="12.75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</row>
    <row r="734" spans="1:18" ht="12.75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</row>
    <row r="735" spans="1:18" ht="12.75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</row>
    <row r="736" spans="1:18" ht="12.75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</row>
    <row r="737" spans="1:18" ht="12.75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</row>
    <row r="738" spans="1:18" ht="12.75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</row>
    <row r="739" spans="1:18" ht="12.75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</row>
    <row r="740" spans="1:18" ht="12.75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</row>
    <row r="741" spans="1:18" ht="12.75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</row>
    <row r="742" spans="1:18" ht="12.75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</row>
    <row r="743" spans="1:18" ht="12.75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</row>
    <row r="744" spans="1:18" ht="12.75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</row>
    <row r="745" spans="1:18" ht="12.75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</row>
    <row r="746" spans="1:18" ht="12.75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</row>
    <row r="747" spans="1:18" ht="12.75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</row>
    <row r="748" spans="1:18" ht="12.75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</row>
    <row r="749" spans="1:18" ht="12.75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</row>
    <row r="750" spans="1:18" ht="12.75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</row>
    <row r="751" spans="1:18" ht="12.75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</row>
    <row r="752" spans="1:18" ht="12.75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</row>
    <row r="753" spans="1:18" ht="12.75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</row>
    <row r="754" spans="1:18" ht="12.75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</row>
    <row r="755" spans="1:18" ht="12.75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</row>
    <row r="756" spans="1:18" ht="12.75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</row>
    <row r="757" spans="1:18" ht="12.75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</row>
    <row r="758" spans="1:18" ht="12.75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</row>
    <row r="759" spans="1:18" ht="12.75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</row>
    <row r="760" spans="1:18" ht="12.75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</row>
    <row r="761" spans="1:18" ht="12.75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</row>
    <row r="762" spans="1:18" ht="12.75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</row>
    <row r="763" spans="1:18" ht="12.75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</row>
    <row r="764" spans="1:18" ht="12.75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</row>
    <row r="765" spans="1:18" ht="12.75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</row>
    <row r="766" spans="1:18" ht="12.75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</row>
    <row r="767" spans="1:18" ht="12.75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</row>
    <row r="768" spans="1:18" ht="12.75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</row>
    <row r="769" spans="1:18" ht="12.75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</row>
    <row r="770" spans="1:18" ht="12.75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</row>
    <row r="771" spans="1:18" ht="12.75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</row>
    <row r="772" spans="1:18" ht="12.75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</row>
    <row r="773" spans="1:18" ht="12.75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</row>
    <row r="774" spans="1:18" ht="12.75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</row>
    <row r="775" spans="1:18" ht="12.75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</row>
    <row r="776" spans="1:18" ht="12.75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</row>
    <row r="777" spans="1:18" ht="12.75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</row>
    <row r="778" spans="1:18" ht="12.75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</row>
    <row r="779" spans="1:18" ht="12.75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</row>
    <row r="780" spans="1:18" ht="12.75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</row>
    <row r="781" spans="1:18" ht="12.75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</row>
    <row r="782" spans="1:18" ht="12.75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</row>
    <row r="783" spans="1:18" ht="12.75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</row>
    <row r="784" spans="1:18" ht="12.75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</row>
    <row r="785" spans="1:18" ht="12.75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</row>
    <row r="786" spans="1:18" ht="12.75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</row>
    <row r="787" spans="1:18" ht="12.75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</row>
    <row r="788" spans="1:18" ht="12.75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</row>
    <row r="789" spans="1:18" ht="12.75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</row>
    <row r="790" spans="1:18" ht="12.75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</row>
    <row r="791" spans="1:18" ht="12.75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</row>
    <row r="792" spans="1:18" ht="12.75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</row>
    <row r="793" spans="1:18" ht="12.75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</row>
    <row r="794" spans="1:18" ht="12.75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</row>
    <row r="795" spans="1:18" ht="12.75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</row>
    <row r="796" spans="1:18" ht="12.75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</row>
    <row r="797" spans="1:18" ht="12.75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</row>
    <row r="798" spans="1:18" ht="12.75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</row>
    <row r="799" spans="1:18" ht="12.75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</row>
    <row r="800" spans="1:18" ht="12.75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</row>
    <row r="801" spans="1:18" ht="12.75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</row>
    <row r="802" spans="1:18" ht="12.75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</row>
    <row r="803" spans="1:18" ht="12.75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</row>
    <row r="804" spans="1:18" ht="12.75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</row>
    <row r="805" spans="1:18" ht="12.75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</row>
    <row r="806" spans="1:18" ht="12.75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</row>
    <row r="807" spans="1:18" ht="12.75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</row>
    <row r="808" spans="1:18" ht="12.75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</row>
    <row r="809" spans="1:18" ht="12.75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</row>
    <row r="810" spans="1:18" ht="12.75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</row>
    <row r="811" spans="1:18" ht="12.75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</row>
    <row r="812" spans="1:18" ht="12.75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</row>
    <row r="813" spans="1:18" ht="12.75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</row>
    <row r="814" spans="1:18" ht="12.75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</row>
    <row r="815" spans="1:18" ht="12.75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</row>
    <row r="816" spans="1:18" ht="12.75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</row>
    <row r="817" spans="1:18" ht="12.75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</row>
    <row r="818" spans="1:18" ht="12.75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</row>
    <row r="819" spans="1:18" ht="12.75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</row>
    <row r="820" spans="1:18" ht="12.75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</row>
    <row r="821" spans="1:18" ht="12.75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</row>
    <row r="822" spans="1:18" ht="12.75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</row>
    <row r="823" spans="1:18" ht="12.75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</row>
    <row r="824" spans="1:18" ht="12.75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</row>
    <row r="825" spans="1:18" ht="12.75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</row>
    <row r="826" spans="1:18" ht="12.75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</row>
    <row r="827" spans="1:18" ht="12.75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</row>
    <row r="828" spans="1:18" ht="12.75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</row>
    <row r="829" spans="1:18" ht="12.75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</row>
    <row r="830" spans="1:18" ht="12.75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</row>
    <row r="831" spans="1:18" ht="12.75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</row>
    <row r="832" spans="1:18" ht="12.75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</row>
    <row r="833" spans="1:18" ht="12.75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</row>
    <row r="834" spans="1:18" ht="12.75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</row>
    <row r="835" spans="1:18" ht="12.75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</row>
    <row r="836" spans="1:18" ht="12.75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</row>
    <row r="837" spans="1:18" ht="12.75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</row>
    <row r="838" spans="1:18" ht="12.75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</row>
    <row r="839" spans="1:18" ht="12.75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</row>
    <row r="840" spans="1:18" ht="12.75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</row>
    <row r="841" spans="1:18" ht="12.75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</row>
    <row r="842" spans="1:18" ht="12.75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</row>
    <row r="843" spans="1:18" ht="12.75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</row>
    <row r="844" spans="1:18" ht="12.75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</row>
    <row r="845" spans="1:18" ht="12.75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</row>
    <row r="846" spans="1:18" ht="12.75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</row>
    <row r="847" spans="1:18" ht="12.75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</row>
    <row r="848" spans="1:18" ht="12.75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</row>
    <row r="849" spans="1:18" ht="12.75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</row>
    <row r="850" spans="1:18" ht="12.75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</row>
    <row r="851" spans="1:18" ht="12.75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</row>
    <row r="852" spans="1:18" ht="12.75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</row>
    <row r="853" spans="1:18" ht="12.75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</row>
    <row r="854" spans="1:18" ht="12.75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</row>
    <row r="855" spans="1:18" ht="12.75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</row>
    <row r="856" spans="1:18" ht="12.75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</row>
    <row r="857" spans="1:18" ht="12.75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</row>
    <row r="858" spans="1:18" ht="12.75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</row>
    <row r="859" spans="1:18" ht="12.75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</row>
    <row r="860" spans="1:18" ht="12.75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</row>
    <row r="861" spans="1:18" ht="12.75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</row>
    <row r="862" spans="1:18" ht="12.75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</row>
    <row r="863" spans="1:18" ht="12.75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</row>
    <row r="864" spans="1:18" ht="12.75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</row>
    <row r="865" spans="1:18" ht="12.75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</row>
    <row r="866" spans="1:18" ht="12.75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</row>
    <row r="867" spans="1:18" ht="12.75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</row>
    <row r="868" spans="1:18" ht="12.75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</row>
    <row r="869" spans="1:18" ht="12.75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</row>
    <row r="870" spans="1:18" ht="12.75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</row>
    <row r="871" spans="1:18" ht="12.75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</row>
    <row r="872" spans="1:18" ht="12.75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</row>
    <row r="873" spans="1:18" ht="12.75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</row>
    <row r="874" spans="1:18" ht="12.75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</row>
    <row r="875" spans="1:18" ht="12.75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</row>
    <row r="876" spans="1:18" ht="12.75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</row>
    <row r="877" spans="1:18" ht="12.75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</row>
    <row r="878" spans="1:18" ht="12.75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</row>
    <row r="879" spans="1:18" ht="12.75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</row>
    <row r="880" spans="1:18" ht="12.75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</row>
    <row r="881" spans="1:18" ht="12.75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</row>
    <row r="882" spans="1:18" ht="12.75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</row>
    <row r="883" spans="1:18" ht="12.75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</row>
    <row r="884" spans="1:18" ht="12.75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</row>
    <row r="885" spans="1:18" ht="12.75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</row>
    <row r="886" spans="1:18" ht="12.75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</row>
    <row r="887" spans="1:18" ht="12.75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</row>
    <row r="888" spans="1:18" ht="12.75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</row>
    <row r="889" spans="1:18" ht="12.75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</row>
    <row r="890" spans="1:18" ht="12.75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</row>
    <row r="891" spans="1:18" ht="12.75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</row>
    <row r="892" spans="1:18" ht="12.75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</row>
    <row r="893" spans="1:18" ht="12.75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</row>
    <row r="894" spans="1:18" ht="12.75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</row>
    <row r="895" spans="1:18" ht="12.75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</row>
    <row r="896" spans="1:18" ht="12.75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</row>
    <row r="897" spans="1:18" ht="12.75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</row>
    <row r="898" spans="1:18" ht="12.75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</row>
    <row r="899" spans="1:18" ht="12.75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</row>
    <row r="900" spans="1:18" ht="12.75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</row>
    <row r="901" spans="1:18" ht="12.75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</row>
    <row r="902" spans="1:18" ht="12.75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</row>
    <row r="903" spans="1:18" ht="12.75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</row>
    <row r="904" spans="1:18" ht="12.75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</row>
    <row r="905" spans="1:18" ht="12.75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</row>
    <row r="906" spans="1:18" ht="12.75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</row>
    <row r="907" spans="1:18" ht="12.75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</row>
    <row r="908" spans="1:18" ht="12.75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</row>
    <row r="909" spans="1:18" ht="12.75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</row>
    <row r="910" spans="1:18" ht="12.75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</row>
    <row r="911" spans="1:18" ht="12.75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</row>
    <row r="912" spans="1:18" ht="12.75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</row>
    <row r="913" spans="1:18" ht="12.75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</row>
    <row r="914" spans="1:18" ht="12.75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</row>
    <row r="915" spans="1:18" ht="12.75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</row>
    <row r="916" spans="1:18" ht="12.75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</row>
    <row r="917" spans="1:18" ht="12.75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</row>
    <row r="918" spans="1:18" ht="12.75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</row>
    <row r="919" spans="1:18" ht="12.75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</row>
    <row r="920" spans="1:18" ht="12.75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</row>
    <row r="921" spans="1:18" ht="12.75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</row>
    <row r="922" spans="1:18" ht="12.75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</row>
    <row r="923" spans="1:18" ht="12.75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</row>
    <row r="924" spans="1:18" ht="12.75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</row>
    <row r="925" spans="1:18" ht="12.75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</row>
    <row r="926" spans="1:18" ht="12.75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</row>
    <row r="927" spans="1:18" ht="12.75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</row>
    <row r="928" spans="1:18" ht="12.75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</row>
    <row r="929" spans="1:18" ht="12.75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</row>
    <row r="930" spans="1:18" ht="12.75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</row>
    <row r="931" spans="1:18" ht="12.75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</row>
    <row r="932" spans="1:18" ht="12.75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</row>
    <row r="933" spans="1:18" ht="12.75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</row>
    <row r="934" spans="1:18" ht="12.75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</row>
    <row r="935" spans="1:18" ht="12.75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</row>
    <row r="936" spans="1:18" ht="12.75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</row>
    <row r="937" spans="1:18" ht="12.75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</row>
    <row r="938" spans="1:18" ht="12.75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</row>
    <row r="939" spans="1:18" ht="12.75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</row>
    <row r="940" spans="1:18" ht="12.75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</row>
    <row r="941" spans="1:18" ht="12.75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</row>
    <row r="942" spans="1:18" ht="12.75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</row>
    <row r="943" spans="1:18" ht="12.75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</row>
    <row r="944" spans="1:18" ht="12.75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</row>
    <row r="945" spans="1:18" ht="12.75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</row>
    <row r="946" spans="1:18" ht="12.75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</row>
    <row r="947" spans="1:18" ht="12.75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</row>
    <row r="948" spans="1:18" ht="12.75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</row>
    <row r="949" spans="1:18" ht="12.75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</row>
    <row r="950" spans="1:18" ht="12.75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</row>
    <row r="951" spans="1:18" ht="12.75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</row>
    <row r="952" spans="1:18" ht="12.75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</row>
    <row r="953" spans="1:18" ht="12.75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</row>
    <row r="954" spans="1:18" ht="12.75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</row>
    <row r="955" spans="1:18" ht="12.75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</row>
    <row r="956" spans="1:18" ht="12.75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</row>
    <row r="957" spans="1:18" ht="12.75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</row>
    <row r="958" spans="1:18" ht="12.75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</row>
    <row r="959" spans="1:18" ht="12.75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</row>
    <row r="960" spans="1:18" ht="12.75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</row>
    <row r="961" spans="1:18" ht="12.75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</row>
    <row r="962" spans="1:18" ht="12.75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</row>
    <row r="963" spans="1:18" ht="12.75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</row>
    <row r="964" spans="1:18" ht="12.75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</row>
    <row r="965" spans="1:18" ht="12.75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</row>
    <row r="966" spans="1:18" ht="12.75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</row>
    <row r="967" spans="1:18" ht="12.75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</row>
    <row r="968" spans="1:18" ht="12.75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</row>
    <row r="969" spans="1:18" ht="12.75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</row>
    <row r="970" spans="1:18" ht="12.75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</row>
    <row r="971" spans="1:18" ht="12.75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</row>
    <row r="972" spans="1:18" ht="12.75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</row>
    <row r="973" spans="1:18" ht="12.75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</row>
    <row r="974" spans="1:18" ht="12.75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</row>
    <row r="975" spans="1:18" ht="12.75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</row>
    <row r="976" spans="1:18" ht="12.75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</row>
    <row r="977" spans="1:18" ht="12.75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</row>
    <row r="978" spans="1:18" ht="12.75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</row>
    <row r="979" spans="1:18" ht="12.75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</row>
    <row r="980" spans="1:18" ht="12.75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</row>
    <row r="981" spans="1:18" ht="12.75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</row>
    <row r="982" spans="1:18" ht="12.75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</row>
    <row r="983" spans="1:18" ht="12.75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</row>
    <row r="984" spans="1:18" ht="12.75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</row>
    <row r="985" spans="1:18" ht="12.75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</row>
    <row r="986" spans="1:18" ht="12.75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</row>
    <row r="987" spans="1:18" ht="12.75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</row>
    <row r="988" spans="1:18" ht="12.75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</row>
    <row r="989" spans="1:18" ht="12.75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</row>
    <row r="990" spans="1:18" ht="12.75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</row>
    <row r="991" spans="1:18" ht="12.75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</row>
    <row r="992" spans="1:18" ht="12.75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</row>
    <row r="993" spans="1:18" ht="12.75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</row>
    <row r="994" spans="1:18" ht="12.75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</row>
    <row r="995" spans="1:18" ht="12.75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</row>
    <row r="996" spans="1:18" ht="12.75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</row>
    <row r="997" spans="1:18" ht="12.75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</row>
    <row r="998" spans="1:18" ht="12.75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</row>
    <row r="999" spans="1:18" ht="12.75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</row>
    <row r="1000" spans="1:18" ht="12.75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1"/>
  <sheetViews>
    <sheetView showGridLines="0" workbookViewId="0">
      <selection activeCell="E14" sqref="E14"/>
    </sheetView>
  </sheetViews>
  <sheetFormatPr baseColWidth="10" defaultColWidth="8.7109375" defaultRowHeight="12.75" x14ac:dyDescent="0.2"/>
  <cols>
    <col min="1" max="1" width="12" bestFit="1" customWidth="1"/>
    <col min="3" max="3" width="21.85546875" bestFit="1" customWidth="1"/>
    <col min="4" max="5" width="32.5703125" bestFit="1" customWidth="1"/>
    <col min="6" max="6" width="20.85546875" bestFit="1" customWidth="1"/>
  </cols>
  <sheetData>
    <row r="1" spans="1:6" x14ac:dyDescent="0.2">
      <c r="A1" s="47"/>
      <c r="B1" s="48"/>
      <c r="C1" s="19"/>
      <c r="D1" s="19"/>
      <c r="E1" s="19"/>
      <c r="F1" s="19"/>
    </row>
    <row r="2" spans="1:6" x14ac:dyDescent="0.2">
      <c r="A2" s="19"/>
      <c r="B2" s="19"/>
      <c r="C2" s="19"/>
      <c r="D2" s="19"/>
      <c r="E2" s="19"/>
      <c r="F2" s="19"/>
    </row>
    <row r="3" spans="1:6" ht="15.75" x14ac:dyDescent="0.25">
      <c r="A3" s="19"/>
      <c r="B3" s="85" t="s">
        <v>169</v>
      </c>
      <c r="C3" s="19"/>
      <c r="D3" s="19"/>
      <c r="E3" s="19"/>
      <c r="F3" s="19"/>
    </row>
    <row r="4" spans="1:6" x14ac:dyDescent="0.2">
      <c r="A4" s="19"/>
      <c r="B4" s="86"/>
      <c r="C4" s="86"/>
      <c r="D4" s="86"/>
      <c r="E4" s="86"/>
      <c r="F4" s="19"/>
    </row>
    <row r="5" spans="1:6" x14ac:dyDescent="0.2">
      <c r="A5" s="19"/>
      <c r="B5" s="86"/>
      <c r="C5" s="86"/>
      <c r="D5" s="86"/>
      <c r="E5" s="86"/>
      <c r="F5" s="19"/>
    </row>
    <row r="6" spans="1:6" ht="57.75" customHeight="1" x14ac:dyDescent="0.2">
      <c r="A6" s="86"/>
      <c r="B6" s="87" t="s">
        <v>102</v>
      </c>
      <c r="C6" s="90" t="s">
        <v>61</v>
      </c>
      <c r="D6" s="90" t="s">
        <v>167</v>
      </c>
      <c r="E6" s="90" t="s">
        <v>166</v>
      </c>
      <c r="F6" s="90" t="s">
        <v>168</v>
      </c>
    </row>
    <row r="7" spans="1:6" ht="30.75" customHeight="1" x14ac:dyDescent="0.2">
      <c r="A7" s="86"/>
      <c r="B7" s="202">
        <v>2020</v>
      </c>
      <c r="C7" s="203">
        <v>52.9</v>
      </c>
      <c r="D7" s="172">
        <v>24.7</v>
      </c>
      <c r="E7" s="172">
        <v>51.4</v>
      </c>
      <c r="F7" s="172">
        <v>55.8</v>
      </c>
    </row>
    <row r="8" spans="1:6" ht="15.75" x14ac:dyDescent="0.2">
      <c r="A8" s="19"/>
      <c r="B8" s="202">
        <v>2021</v>
      </c>
      <c r="C8" s="203">
        <v>50.8</v>
      </c>
      <c r="D8" s="172">
        <v>25.2</v>
      </c>
      <c r="E8" s="172">
        <v>45.2</v>
      </c>
      <c r="F8" s="172">
        <v>56.8</v>
      </c>
    </row>
    <row r="9" spans="1:6" ht="15.75" x14ac:dyDescent="0.2">
      <c r="A9" s="19"/>
      <c r="B9" s="202">
        <v>2022</v>
      </c>
      <c r="C9" s="203">
        <v>55.3</v>
      </c>
      <c r="D9" s="172">
        <v>20.399999999999999</v>
      </c>
      <c r="E9" s="172">
        <v>42.8</v>
      </c>
      <c r="F9" s="172">
        <v>59.9</v>
      </c>
    </row>
    <row r="10" spans="1:6" ht="15.75" x14ac:dyDescent="0.2">
      <c r="B10" s="202">
        <v>2023</v>
      </c>
      <c r="C10" s="203">
        <v>56.6</v>
      </c>
      <c r="D10" s="172">
        <v>14.2</v>
      </c>
      <c r="E10" s="172">
        <v>43.7</v>
      </c>
      <c r="F10" s="172">
        <v>62.1</v>
      </c>
    </row>
    <row r="11" spans="1:6" ht="15.75" x14ac:dyDescent="0.2">
      <c r="B11" s="202">
        <v>2024</v>
      </c>
      <c r="C11" s="203">
        <v>56.5</v>
      </c>
      <c r="D11" s="172">
        <v>12.6</v>
      </c>
      <c r="E11" s="172">
        <v>46.8</v>
      </c>
      <c r="F11" s="172">
        <v>60.8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Z1000"/>
  <sheetViews>
    <sheetView showGridLines="0" topLeftCell="A4" workbookViewId="0">
      <selection activeCell="C22" sqref="C22"/>
    </sheetView>
  </sheetViews>
  <sheetFormatPr baseColWidth="10" defaultColWidth="12.5703125" defaultRowHeight="15.75" customHeight="1" x14ac:dyDescent="0.2"/>
  <cols>
    <col min="2" max="2" width="16.5703125" customWidth="1"/>
    <col min="3" max="3" width="14.28515625" customWidth="1"/>
    <col min="4" max="4" width="12.7109375" customWidth="1"/>
  </cols>
  <sheetData>
    <row r="1" spans="1:26" ht="12.75" x14ac:dyDescent="0.2">
      <c r="A1" s="47"/>
      <c r="B1" s="48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6" ht="33.75" customHeight="1" x14ac:dyDescent="0.2">
      <c r="A2" s="4"/>
      <c r="B2" s="103"/>
      <c r="C2" s="103"/>
      <c r="D2" s="103"/>
      <c r="E2" s="10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5"/>
      <c r="T2" s="5"/>
      <c r="U2" s="5"/>
      <c r="V2" s="5"/>
      <c r="W2" s="5"/>
      <c r="X2" s="5"/>
      <c r="Y2" s="5"/>
      <c r="Z2" s="5"/>
    </row>
    <row r="3" spans="1:26" ht="33.75" customHeight="1" x14ac:dyDescent="0.25">
      <c r="A3" s="103"/>
      <c r="B3" s="252" t="s">
        <v>62</v>
      </c>
      <c r="C3" s="251"/>
      <c r="D3" s="251"/>
      <c r="E3" s="251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5"/>
      <c r="T3" s="5"/>
      <c r="U3" s="5"/>
      <c r="V3" s="5"/>
      <c r="W3" s="5"/>
      <c r="X3" s="5"/>
      <c r="Y3" s="5"/>
      <c r="Z3" s="5"/>
    </row>
    <row r="4" spans="1:26" ht="33.75" customHeight="1" x14ac:dyDescent="0.25">
      <c r="A4" s="103"/>
      <c r="B4" s="253" t="s">
        <v>63</v>
      </c>
      <c r="C4" s="254"/>
      <c r="D4" s="253" t="s">
        <v>64</v>
      </c>
      <c r="E4" s="25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5"/>
      <c r="T4" s="5"/>
      <c r="U4" s="5"/>
      <c r="V4" s="5"/>
      <c r="W4" s="5"/>
      <c r="X4" s="5"/>
      <c r="Y4" s="5"/>
      <c r="Z4" s="5"/>
    </row>
    <row r="5" spans="1:26" ht="33.75" customHeight="1" x14ac:dyDescent="0.2">
      <c r="A5" s="103"/>
      <c r="B5" s="119">
        <v>2023</v>
      </c>
      <c r="C5" s="119">
        <v>2024</v>
      </c>
      <c r="D5" s="119">
        <v>2023</v>
      </c>
      <c r="E5" s="119">
        <v>2024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5"/>
      <c r="T5" s="5"/>
      <c r="U5" s="5"/>
      <c r="V5" s="5"/>
      <c r="W5" s="5"/>
      <c r="X5" s="5"/>
      <c r="Y5" s="5"/>
      <c r="Z5" s="5"/>
    </row>
    <row r="6" spans="1:26" ht="33.75" customHeight="1" x14ac:dyDescent="0.2">
      <c r="A6" s="103"/>
      <c r="B6" s="106">
        <v>0.48</v>
      </c>
      <c r="C6" s="106">
        <v>0.48899999999999999</v>
      </c>
      <c r="D6" s="106">
        <v>0.28000000000000003</v>
      </c>
      <c r="E6" s="106">
        <v>0.27900000000000003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5"/>
      <c r="T6" s="5"/>
      <c r="U6" s="5"/>
      <c r="V6" s="5"/>
      <c r="W6" s="5"/>
      <c r="X6" s="5"/>
      <c r="Y6" s="5"/>
      <c r="Z6" s="5"/>
    </row>
    <row r="7" spans="1:26" ht="16.5" customHeight="1" x14ac:dyDescent="0.2">
      <c r="A7" s="2"/>
      <c r="B7" s="2"/>
      <c r="C7" s="10"/>
      <c r="D7" s="10"/>
      <c r="E7" s="2"/>
      <c r="F7" s="2"/>
      <c r="G7" s="2"/>
      <c r="H7" s="2"/>
      <c r="I7" s="2"/>
      <c r="J7" s="2"/>
      <c r="K7" s="2"/>
      <c r="L7" s="2"/>
      <c r="M7" s="2"/>
      <c r="N7" s="2"/>
      <c r="O7" s="4"/>
      <c r="P7" s="4"/>
      <c r="Q7" s="4"/>
      <c r="R7" s="4"/>
      <c r="S7" s="5"/>
      <c r="T7" s="5"/>
      <c r="U7" s="5"/>
      <c r="V7" s="5"/>
      <c r="W7" s="5"/>
      <c r="X7" s="5"/>
      <c r="Y7" s="5"/>
      <c r="Z7" s="5"/>
    </row>
    <row r="8" spans="1:26" ht="16.5" customHeight="1" x14ac:dyDescent="0.2">
      <c r="A8" s="2"/>
      <c r="B8" s="2"/>
      <c r="C8" s="2"/>
      <c r="D8" s="10"/>
      <c r="E8" s="2"/>
      <c r="F8" s="2"/>
      <c r="G8" s="2"/>
      <c r="H8" s="2"/>
      <c r="I8" s="2"/>
      <c r="J8" s="2"/>
      <c r="K8" s="2"/>
      <c r="L8" s="2"/>
      <c r="M8" s="2"/>
      <c r="N8" s="2"/>
      <c r="O8" s="4"/>
      <c r="P8" s="4"/>
      <c r="Q8" s="4"/>
      <c r="R8" s="4"/>
      <c r="S8" s="5"/>
      <c r="T8" s="5"/>
      <c r="U8" s="5"/>
      <c r="V8" s="5"/>
      <c r="W8" s="5"/>
      <c r="X8" s="5"/>
      <c r="Y8" s="5"/>
      <c r="Z8" s="5"/>
    </row>
    <row r="9" spans="1:26" ht="16.5" customHeight="1" x14ac:dyDescent="0.2">
      <c r="A9" s="2"/>
      <c r="B9" s="104"/>
      <c r="C9" s="116"/>
      <c r="D9" s="117"/>
      <c r="E9" s="118"/>
      <c r="F9" s="11"/>
      <c r="G9" s="12"/>
      <c r="H9" s="10"/>
      <c r="I9" s="2"/>
      <c r="J9" s="2"/>
      <c r="K9" s="2"/>
      <c r="L9" s="2"/>
      <c r="M9" s="2"/>
      <c r="N9" s="2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</row>
    <row r="10" spans="1:26" ht="30.75" customHeight="1" x14ac:dyDescent="0.25">
      <c r="A10" s="103"/>
      <c r="B10" s="252" t="s">
        <v>65</v>
      </c>
      <c r="C10" s="251"/>
      <c r="D10" s="251"/>
      <c r="E10" s="251"/>
      <c r="F10" s="6"/>
      <c r="G10" s="7"/>
      <c r="H10" s="8"/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</row>
    <row r="11" spans="1:26" ht="30.75" customHeight="1" x14ac:dyDescent="0.25">
      <c r="A11" s="103"/>
      <c r="B11" s="253" t="s">
        <v>66</v>
      </c>
      <c r="C11" s="254"/>
      <c r="D11" s="255" t="s">
        <v>67</v>
      </c>
      <c r="E11" s="254"/>
      <c r="F11" s="6"/>
      <c r="G11" s="7"/>
      <c r="H11" s="8"/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</row>
    <row r="12" spans="1:26" ht="30.75" customHeight="1" x14ac:dyDescent="0.2">
      <c r="A12" s="103"/>
      <c r="B12" s="119">
        <v>2023</v>
      </c>
      <c r="C12" s="167">
        <v>2024</v>
      </c>
      <c r="D12" s="167">
        <v>2023</v>
      </c>
      <c r="E12" s="167">
        <v>2024</v>
      </c>
      <c r="F12" s="6"/>
      <c r="G12" s="14"/>
      <c r="H12" s="8"/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</row>
    <row r="13" spans="1:26" ht="30.75" customHeight="1" x14ac:dyDescent="0.2">
      <c r="A13" s="103"/>
      <c r="B13" s="108">
        <v>5820</v>
      </c>
      <c r="C13" s="108">
        <v>5728</v>
      </c>
      <c r="D13" s="108">
        <v>13800</v>
      </c>
      <c r="E13" s="108">
        <v>13240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</row>
    <row r="14" spans="1:26" ht="12.75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26" ht="12.75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26" ht="12.75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12.75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12.75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2.75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2.75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2.75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12.75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2.75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2.75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12.75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2.75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2.75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12.75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2.75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12.7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12.75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12.75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12.75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12.75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12.75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2.75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12.75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12.75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12.75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12.75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12.75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ht="12.75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12.75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ht="12.75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ht="12.75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ht="12.7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ht="12.7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ht="12.7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12.7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12.7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12.7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12.7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12.7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12.7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ht="12.7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ht="12.7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ht="12.7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ht="12.7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ht="12.7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ht="12.7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ht="12.7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ht="12.7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ht="12.7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ht="12.7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ht="12.7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ht="12.7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ht="12.7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ht="12.7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ht="12.7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ht="12.7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ht="12.7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ht="12.7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ht="12.7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ht="12.7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ht="12.7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ht="12.7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ht="12.7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ht="12.7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ht="12.7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ht="12.7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ht="12.7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ht="12.7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ht="12.7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ht="12.7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ht="12.7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ht="12.7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ht="12.7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ht="12.7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ht="12.7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ht="12.7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ht="12.7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 ht="12.7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 ht="12.7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ht="12.7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 ht="12.7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ht="12.7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ht="12.7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ht="12.7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12.7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ht="12.7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ht="12.7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2.7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2.7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ht="12.7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ht="12.7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ht="12.7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ht="12.75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ht="12.7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ht="12.75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ht="12.75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ht="12.7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ht="12.75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ht="12.75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ht="12.75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ht="12.75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ht="12.75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ht="12.75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ht="12.7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ht="12.7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ht="12.75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ht="12.75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ht="12.75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ht="12.7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ht="12.75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ht="12.7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ht="12.7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ht="12.7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ht="12.7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ht="12.75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ht="12.75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ht="12.75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ht="12.75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 ht="12.75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ht="12.75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 ht="12.75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 ht="12.75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 ht="12.75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 ht="12.7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 ht="12.75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 ht="12.75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 ht="12.75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ht="12.75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ht="12.75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ht="12.75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 ht="12.75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 ht="12.75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 ht="12.75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 ht="12.75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 ht="12.75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 ht="12.75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1:18" ht="12.75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1:18" ht="12.75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1:18" ht="12.75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1:18" ht="12.75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1:18" ht="12.75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1:18" ht="12.75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1:18" ht="12.75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1:18" ht="12.75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1:18" ht="12.75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1:18" ht="12.75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1:18" ht="12.75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1:18" ht="12.75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1:18" ht="12.75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1:18" ht="12.75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1:18" ht="12.7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1:18" ht="12.75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1:18" ht="12.75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 ht="12.75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1:18" ht="12.75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1:18" ht="12.7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1:18" ht="12.7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1:18" ht="12.75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1:18" ht="12.75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1:18" ht="12.75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1:18" ht="12.7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1:18" ht="12.75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1:18" ht="12.75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1:18" ht="12.75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ht="12.75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ht="12.75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1:18" ht="12.7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1:18" ht="12.75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1:18" ht="12.75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1:18" ht="12.75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1:18" ht="12.75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1:18" ht="12.75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1:18" ht="12.75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1:18" ht="12.75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1:18" ht="12.75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1:18" ht="12.75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1:18" ht="12.75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1:18" ht="12.75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1:18" ht="12.75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1:18" ht="12.75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1:18" ht="12.7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1:18" ht="12.75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1:18" ht="12.75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1:18" ht="12.75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1:18" ht="12.75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1:18" ht="12.75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1:18" ht="12.75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1:18" ht="12.75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1:18" ht="12.75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 ht="12.75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1:18" ht="12.75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1:18" ht="12.75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1:18" ht="12.75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1:18" ht="12.75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1:18" ht="12.75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1:18" ht="12.75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1:18" ht="12.75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2.75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1:18" ht="12.75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1:18" ht="12.75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 ht="12.75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1:18" ht="12.75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1:18" ht="12.75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1:18" ht="12.75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1:18" ht="12.75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1:18" ht="12.75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1:18" ht="12.75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1:18" ht="12.75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1:18" ht="12.75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1:18" ht="12.75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1:18" ht="12.75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1:18" ht="12.75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1:18" ht="12.75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1:18" ht="12.75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1:18" ht="12.75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1:18" ht="12.75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1:18" ht="12.75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1:18" ht="12.75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1:18" ht="12.75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1:18" ht="12.75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1:18" ht="12.75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1:18" ht="12.75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1:18" ht="12.75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1:18" ht="12.75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1:18" ht="12.75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1:18" ht="12.75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1:18" ht="12.75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1:18" ht="12.75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1:18" ht="12.75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1:18" ht="12.75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1:18" ht="12.75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1:18" ht="12.75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spans="1:18" ht="12.75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spans="1:18" ht="12.75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1:18" ht="12.75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1:18" ht="12.75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1:18" ht="12.75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1:18" ht="12.75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1:18" ht="12.75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1:18" ht="12.75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1:18" ht="12.75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1:18" ht="12.75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1:18" ht="12.75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1:18" ht="12.75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1:18" ht="12.75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1:18" ht="12.75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1:18" ht="12.75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1:18" ht="12.75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1:18" ht="12.75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1:18" ht="12.75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1:18" ht="12.75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1:18" ht="12.75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spans="1:18" ht="12.75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spans="1:18" ht="12.75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spans="1:18" ht="12.75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1:18" ht="12.75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1:18" ht="12.75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1:18" ht="12.75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1:18" ht="12.75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1:18" ht="12.75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1:18" ht="12.75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1:18" ht="12.75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1:18" ht="12.75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1:18" ht="12.75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1:18" ht="12.75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1:18" ht="12.75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1:18" ht="12.75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1:18" ht="12.75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spans="1:18" ht="12.75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1:18" ht="12.75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1:18" ht="12.75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1:18" ht="12.75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1:18" ht="12.75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1:18" ht="12.75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1:18" ht="12.75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1:18" ht="12.75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1:18" ht="12.75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1:18" ht="12.75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1:18" ht="12.75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1:18" ht="12.75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1:18" ht="12.75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1:18" ht="12.75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1:18" ht="12.75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1:18" ht="12.75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spans="1:18" ht="12.75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spans="1:18" ht="12.75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spans="1:18" ht="12.75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1:18" ht="12.75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1:18" ht="12.75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1:18" ht="12.75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1:18" ht="12.75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1:18" ht="12.75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1:18" ht="12.75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1:18" ht="12.75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1:18" ht="12.75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spans="1:18" ht="12.75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1:18" ht="12.75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1:18" ht="12.75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1:18" ht="12.75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1:18" ht="12.75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1:18" ht="12.75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1:18" ht="12.75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1:18" ht="12.75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1:18" ht="12.75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1:18" ht="12.75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1:18" ht="12.75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1:18" ht="12.75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1:18" ht="12.75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spans="1:18" ht="12.75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1:18" ht="12.75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1:18" ht="12.75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spans="1:18" ht="12.75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spans="1:18" ht="12.75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spans="1:18" ht="12.75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spans="1:18" ht="12.75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spans="1:18" ht="12.75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spans="1:18" ht="12.75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spans="1:18" ht="12.75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spans="1:18" ht="12.75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spans="1:18" ht="12.75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spans="1:18" ht="12.75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spans="1:18" ht="12.75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spans="1:18" ht="12.75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spans="1:18" ht="12.75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spans="1:18" ht="12.75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spans="1:18" ht="12.75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spans="1:18" ht="12.75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spans="1:18" ht="12.75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spans="1:18" ht="12.75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spans="1:18" ht="12.75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spans="1:18" ht="12.75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spans="1:18" ht="12.75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spans="1:18" ht="12.75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spans="1:18" ht="12.75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spans="1:18" ht="12.75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1:18" ht="12.75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spans="1:18" ht="12.75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spans="1:18" ht="12.75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spans="1:18" ht="12.75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spans="1:18" ht="12.75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spans="1:18" ht="12.75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spans="1:18" ht="12.75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spans="1:18" ht="12.75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spans="1:18" ht="12.75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spans="1:18" ht="12.75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1:18" ht="12.75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1:18" ht="12.75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spans="1:18" ht="12.75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spans="1:18" ht="12.75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spans="1:18" ht="12.75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spans="1:18" ht="12.75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spans="1:18" ht="12.75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spans="1:18" ht="12.75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spans="1:18" ht="12.75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spans="1:18" ht="12.75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1:18" ht="12.75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spans="1:18" ht="12.75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spans="1:18" ht="12.75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1:18" ht="12.75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1:18" ht="12.75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spans="1:18" ht="12.75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spans="1:18" ht="12.75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1:18" ht="12.75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spans="1:18" ht="12.75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1:18" ht="12.75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spans="1:18" ht="12.75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spans="1:18" ht="12.75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spans="1:18" ht="12.75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spans="1:18" ht="12.75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1:18" ht="12.75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spans="1:18" ht="12.75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1:18" ht="12.75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spans="1:18" ht="12.75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spans="1:18" ht="12.75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spans="1:18" ht="12.75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spans="1:18" ht="12.75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1:18" ht="12.75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spans="1:18" ht="12.75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spans="1:18" ht="12.75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spans="1:18" ht="12.75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1:18" ht="12.75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1:18" ht="12.75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1:18" ht="12.75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1:18" ht="12.75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1:18" ht="12.75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1:18" ht="12.75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spans="1:18" ht="12.75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spans="1:18" ht="12.75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spans="1:18" ht="12.75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spans="1:18" ht="12.75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1:18" ht="12.75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spans="1:18" ht="12.75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spans="1:18" ht="12.75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spans="1:18" ht="12.75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spans="1:18" ht="12.75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spans="1:18" ht="12.75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spans="1:18" ht="12.75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412" spans="1:18" ht="12.75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</row>
    <row r="413" spans="1:18" ht="12.75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</row>
    <row r="414" spans="1:18" ht="12.75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</row>
    <row r="415" spans="1:18" ht="12.75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</row>
    <row r="416" spans="1:18" ht="12.75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</row>
    <row r="417" spans="1:18" ht="12.75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</row>
    <row r="418" spans="1:18" ht="12.75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</row>
    <row r="419" spans="1:18" ht="12.75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</row>
    <row r="420" spans="1:18" ht="12.75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</row>
    <row r="421" spans="1:18" ht="12.75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</row>
    <row r="422" spans="1:18" ht="12.75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</row>
    <row r="423" spans="1:18" ht="12.75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</row>
    <row r="424" spans="1:18" ht="12.75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</row>
    <row r="425" spans="1:18" ht="12.75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</row>
    <row r="426" spans="1:18" ht="12.75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</row>
    <row r="427" spans="1:18" ht="12.75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</row>
    <row r="428" spans="1:18" ht="12.75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</row>
    <row r="429" spans="1:18" ht="12.75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</row>
    <row r="430" spans="1:18" ht="12.75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</row>
    <row r="431" spans="1:18" ht="12.75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</row>
    <row r="432" spans="1:18" ht="12.75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</row>
    <row r="433" spans="1:18" ht="12.75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</row>
    <row r="434" spans="1:18" ht="12.75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</row>
    <row r="435" spans="1:18" ht="12.75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</row>
    <row r="436" spans="1:18" ht="12.75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</row>
    <row r="437" spans="1:18" ht="12.75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</row>
    <row r="438" spans="1:18" ht="12.75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</row>
    <row r="439" spans="1:18" ht="12.75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</row>
    <row r="440" spans="1:18" ht="12.75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</row>
    <row r="441" spans="1:18" ht="12.75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</row>
    <row r="442" spans="1:18" ht="12.75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</row>
    <row r="443" spans="1:18" ht="12.75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</row>
    <row r="444" spans="1:18" ht="12.75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</row>
    <row r="445" spans="1:18" ht="12.75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</row>
    <row r="446" spans="1:18" ht="12.75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</row>
    <row r="447" spans="1:18" ht="12.75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</row>
    <row r="448" spans="1:18" ht="12.75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</row>
    <row r="449" spans="1:18" ht="12.75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</row>
    <row r="450" spans="1:18" ht="12.75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</row>
    <row r="451" spans="1:18" ht="12.75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</row>
    <row r="452" spans="1:18" ht="12.75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</row>
    <row r="453" spans="1:18" ht="12.75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</row>
    <row r="454" spans="1:18" ht="12.75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</row>
    <row r="455" spans="1:18" ht="12.75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</row>
    <row r="456" spans="1:18" ht="12.75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</row>
    <row r="457" spans="1:18" ht="12.75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</row>
    <row r="458" spans="1:18" ht="12.75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</row>
    <row r="459" spans="1:18" ht="12.75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</row>
    <row r="460" spans="1:18" ht="12.75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</row>
    <row r="461" spans="1:18" ht="12.75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</row>
    <row r="462" spans="1:18" ht="12.75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</row>
    <row r="463" spans="1:18" ht="12.75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</row>
    <row r="464" spans="1:18" ht="12.75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</row>
    <row r="465" spans="1:18" ht="12.75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</row>
    <row r="466" spans="1:18" ht="12.75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</row>
    <row r="467" spans="1:18" ht="12.75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</row>
    <row r="468" spans="1:18" ht="12.75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</row>
    <row r="469" spans="1:18" ht="12.75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</row>
    <row r="470" spans="1:18" ht="12.75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</row>
    <row r="471" spans="1:18" ht="12.75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</row>
    <row r="472" spans="1:18" ht="12.75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</row>
    <row r="473" spans="1:18" ht="12.75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</row>
    <row r="474" spans="1:18" ht="12.75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</row>
    <row r="475" spans="1:18" ht="12.75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</row>
    <row r="476" spans="1:18" ht="12.75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</row>
    <row r="477" spans="1:18" ht="12.75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</row>
    <row r="478" spans="1:18" ht="12.75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</row>
    <row r="479" spans="1:18" ht="12.75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</row>
    <row r="480" spans="1:18" ht="12.75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</row>
    <row r="481" spans="1:18" ht="12.75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</row>
    <row r="482" spans="1:18" ht="12.75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</row>
    <row r="483" spans="1:18" ht="12.75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</row>
    <row r="484" spans="1:18" ht="12.75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</row>
    <row r="485" spans="1:18" ht="12.75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</row>
    <row r="486" spans="1:18" ht="12.75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</row>
    <row r="487" spans="1:18" ht="12.75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</row>
    <row r="488" spans="1:18" ht="12.75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</row>
    <row r="489" spans="1:18" ht="12.75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</row>
    <row r="490" spans="1:18" ht="12.75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</row>
    <row r="491" spans="1:18" ht="12.75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</row>
    <row r="492" spans="1:18" ht="12.75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</row>
    <row r="493" spans="1:18" ht="12.75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</row>
    <row r="494" spans="1:18" ht="12.75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</row>
    <row r="495" spans="1:18" ht="12.75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</row>
    <row r="496" spans="1:18" ht="12.75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</row>
    <row r="497" spans="1:18" ht="12.75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</row>
    <row r="498" spans="1:18" ht="12.75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</row>
    <row r="499" spans="1:18" ht="12.75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</row>
    <row r="500" spans="1:18" ht="12.75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</row>
    <row r="501" spans="1:18" ht="12.75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</row>
    <row r="502" spans="1:18" ht="12.75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</row>
    <row r="503" spans="1:18" ht="12.75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</row>
    <row r="504" spans="1:18" ht="12.75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</row>
    <row r="505" spans="1:18" ht="12.75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</row>
    <row r="506" spans="1:18" ht="12.75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</row>
    <row r="507" spans="1:18" ht="12.75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</row>
    <row r="508" spans="1:18" ht="12.75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</row>
    <row r="509" spans="1:18" ht="12.75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</row>
    <row r="510" spans="1:18" ht="12.75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</row>
    <row r="511" spans="1:18" ht="12.75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</row>
    <row r="512" spans="1:18" ht="12.75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</row>
    <row r="513" spans="1:18" ht="12.75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</row>
    <row r="514" spans="1:18" ht="12.75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</row>
    <row r="515" spans="1:18" ht="12.75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</row>
    <row r="516" spans="1:18" ht="12.75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</row>
    <row r="517" spans="1:18" ht="12.75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</row>
    <row r="518" spans="1:18" ht="12.75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</row>
    <row r="519" spans="1:18" ht="12.75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</row>
    <row r="520" spans="1:18" ht="12.75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</row>
    <row r="521" spans="1:18" ht="12.75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</row>
    <row r="522" spans="1:18" ht="12.75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</row>
    <row r="523" spans="1:18" ht="12.75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</row>
    <row r="524" spans="1:18" ht="12.75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</row>
    <row r="525" spans="1:18" ht="12.75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</row>
    <row r="526" spans="1:18" ht="12.75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</row>
    <row r="527" spans="1:18" ht="12.75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</row>
    <row r="528" spans="1:18" ht="12.75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</row>
    <row r="529" spans="1:18" ht="12.75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</row>
    <row r="530" spans="1:18" ht="12.75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</row>
    <row r="531" spans="1:18" ht="12.75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</row>
    <row r="532" spans="1:18" ht="12.75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</row>
    <row r="533" spans="1:18" ht="12.75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</row>
    <row r="534" spans="1:18" ht="12.75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</row>
    <row r="535" spans="1:18" ht="12.75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</row>
    <row r="536" spans="1:18" ht="12.75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</row>
    <row r="537" spans="1:18" ht="12.75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</row>
    <row r="538" spans="1:18" ht="12.75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</row>
    <row r="539" spans="1:18" ht="12.75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</row>
    <row r="540" spans="1:18" ht="12.75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</row>
    <row r="541" spans="1:18" ht="12.75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</row>
    <row r="542" spans="1:18" ht="12.75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</row>
    <row r="543" spans="1:18" ht="12.75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</row>
    <row r="544" spans="1:18" ht="12.75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</row>
    <row r="545" spans="1:18" ht="12.75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</row>
    <row r="546" spans="1:18" ht="12.75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</row>
    <row r="547" spans="1:18" ht="12.75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</row>
    <row r="548" spans="1:18" ht="12.75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</row>
    <row r="549" spans="1:18" ht="12.75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</row>
    <row r="550" spans="1:18" ht="12.75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</row>
    <row r="551" spans="1:18" ht="12.75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</row>
    <row r="552" spans="1:18" ht="12.75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</row>
    <row r="553" spans="1:18" ht="12.75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</row>
    <row r="554" spans="1:18" ht="12.75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</row>
    <row r="555" spans="1:18" ht="12.75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</row>
    <row r="556" spans="1:18" ht="12.75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</row>
    <row r="557" spans="1:18" ht="12.75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</row>
    <row r="558" spans="1:18" ht="12.75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</row>
    <row r="559" spans="1:18" ht="12.75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</row>
    <row r="560" spans="1:18" ht="12.75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</row>
    <row r="561" spans="1:18" ht="12.75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</row>
    <row r="562" spans="1:18" ht="12.75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</row>
    <row r="563" spans="1:18" ht="12.75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</row>
    <row r="564" spans="1:18" ht="12.75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</row>
    <row r="565" spans="1:18" ht="12.75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</row>
    <row r="566" spans="1:18" ht="12.75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</row>
    <row r="567" spans="1:18" ht="12.75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</row>
    <row r="568" spans="1:18" ht="12.75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</row>
    <row r="569" spans="1:18" ht="12.75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</row>
    <row r="570" spans="1:18" ht="12.75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</row>
    <row r="571" spans="1:18" ht="12.75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</row>
    <row r="572" spans="1:18" ht="12.75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</row>
    <row r="573" spans="1:18" ht="12.75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</row>
    <row r="574" spans="1:18" ht="12.75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</row>
    <row r="575" spans="1:18" ht="12.75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</row>
    <row r="576" spans="1:18" ht="12.75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</row>
    <row r="577" spans="1:18" ht="12.75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</row>
    <row r="578" spans="1:18" ht="12.75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</row>
    <row r="579" spans="1:18" ht="12.75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</row>
    <row r="580" spans="1:18" ht="12.75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</row>
    <row r="581" spans="1:18" ht="12.75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</row>
    <row r="582" spans="1:18" ht="12.75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</row>
    <row r="583" spans="1:18" ht="12.75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</row>
    <row r="584" spans="1:18" ht="12.75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</row>
    <row r="585" spans="1:18" ht="12.75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</row>
    <row r="586" spans="1:18" ht="12.75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</row>
    <row r="587" spans="1:18" ht="12.75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</row>
    <row r="588" spans="1:18" ht="12.75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</row>
    <row r="589" spans="1:18" ht="12.75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</row>
    <row r="590" spans="1:18" ht="12.75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</row>
    <row r="591" spans="1:18" ht="12.75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</row>
    <row r="592" spans="1:18" ht="12.75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</row>
    <row r="593" spans="1:18" ht="12.75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</row>
    <row r="594" spans="1:18" ht="12.75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</row>
    <row r="595" spans="1:18" ht="12.75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</row>
    <row r="596" spans="1:18" ht="12.75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</row>
    <row r="597" spans="1:18" ht="12.75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</row>
    <row r="598" spans="1:18" ht="12.75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</row>
    <row r="599" spans="1:18" ht="12.75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</row>
    <row r="600" spans="1:18" ht="12.75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</row>
    <row r="601" spans="1:18" ht="12.75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</row>
    <row r="602" spans="1:18" ht="12.75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</row>
    <row r="603" spans="1:18" ht="12.75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</row>
    <row r="604" spans="1:18" ht="12.75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</row>
    <row r="605" spans="1:18" ht="12.75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</row>
    <row r="606" spans="1:18" ht="12.75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</row>
    <row r="607" spans="1:18" ht="12.75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</row>
    <row r="608" spans="1:18" ht="12.75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</row>
    <row r="609" spans="1:18" ht="12.75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</row>
    <row r="610" spans="1:18" ht="12.75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</row>
    <row r="611" spans="1:18" ht="12.75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</row>
    <row r="612" spans="1:18" ht="12.75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</row>
    <row r="613" spans="1:18" ht="12.75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</row>
    <row r="614" spans="1:18" ht="12.75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</row>
    <row r="615" spans="1:18" ht="12.75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</row>
    <row r="616" spans="1:18" ht="12.75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</row>
    <row r="617" spans="1:18" ht="12.75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</row>
    <row r="618" spans="1:18" ht="12.75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</row>
    <row r="619" spans="1:18" ht="12.75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</row>
    <row r="620" spans="1:18" ht="12.75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</row>
    <row r="621" spans="1:18" ht="12.75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</row>
    <row r="622" spans="1:18" ht="12.75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</row>
    <row r="623" spans="1:18" ht="12.75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</row>
    <row r="624" spans="1:18" ht="12.75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</row>
    <row r="625" spans="1:18" ht="12.75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</row>
    <row r="626" spans="1:18" ht="12.75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</row>
    <row r="627" spans="1:18" ht="12.75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</row>
    <row r="628" spans="1:18" ht="12.75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</row>
    <row r="629" spans="1:18" ht="12.75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</row>
    <row r="630" spans="1:18" ht="12.75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</row>
    <row r="631" spans="1:18" ht="12.75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</row>
    <row r="632" spans="1:18" ht="12.75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</row>
    <row r="633" spans="1:18" ht="12.75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</row>
    <row r="634" spans="1:18" ht="12.75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</row>
    <row r="635" spans="1:18" ht="12.75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</row>
    <row r="636" spans="1:18" ht="12.75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</row>
    <row r="637" spans="1:18" ht="12.75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</row>
    <row r="638" spans="1:18" ht="12.75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</row>
    <row r="639" spans="1:18" ht="12.75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</row>
    <row r="640" spans="1:18" ht="12.75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</row>
    <row r="641" spans="1:18" ht="12.75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</row>
    <row r="642" spans="1:18" ht="12.75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</row>
    <row r="643" spans="1:18" ht="12.75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</row>
    <row r="644" spans="1:18" ht="12.75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</row>
    <row r="645" spans="1:18" ht="12.75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</row>
    <row r="646" spans="1:18" ht="12.75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</row>
    <row r="647" spans="1:18" ht="12.75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</row>
    <row r="648" spans="1:18" ht="12.75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</row>
    <row r="649" spans="1:18" ht="12.75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</row>
    <row r="650" spans="1:18" ht="12.75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</row>
    <row r="651" spans="1:18" ht="12.75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</row>
    <row r="652" spans="1:18" ht="12.75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</row>
    <row r="653" spans="1:18" ht="12.75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</row>
    <row r="654" spans="1:18" ht="12.75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</row>
    <row r="655" spans="1:18" ht="12.75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</row>
    <row r="656" spans="1:18" ht="12.75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</row>
    <row r="657" spans="1:18" ht="12.75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</row>
    <row r="658" spans="1:18" ht="12.75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</row>
    <row r="659" spans="1:18" ht="12.75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</row>
    <row r="660" spans="1:18" ht="12.75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</row>
    <row r="661" spans="1:18" ht="12.75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</row>
    <row r="662" spans="1:18" ht="12.75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</row>
    <row r="663" spans="1:18" ht="12.75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</row>
    <row r="664" spans="1:18" ht="12.75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</row>
    <row r="665" spans="1:18" ht="12.75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</row>
    <row r="666" spans="1:18" ht="12.75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</row>
    <row r="667" spans="1:18" ht="12.75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</row>
    <row r="668" spans="1:18" ht="12.75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</row>
    <row r="669" spans="1:18" ht="12.75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</row>
    <row r="670" spans="1:18" ht="12.75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</row>
    <row r="671" spans="1:18" ht="12.75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</row>
    <row r="672" spans="1:18" ht="12.75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</row>
    <row r="673" spans="1:18" ht="12.75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</row>
    <row r="674" spans="1:18" ht="12.75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</row>
    <row r="675" spans="1:18" ht="12.75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</row>
    <row r="676" spans="1:18" ht="12.75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</row>
    <row r="677" spans="1:18" ht="12.75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</row>
    <row r="678" spans="1:18" ht="12.75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</row>
    <row r="679" spans="1:18" ht="12.75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</row>
    <row r="680" spans="1:18" ht="12.75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</row>
    <row r="681" spans="1:18" ht="12.75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</row>
    <row r="682" spans="1:18" ht="12.75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</row>
    <row r="683" spans="1:18" ht="12.75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</row>
    <row r="684" spans="1:18" ht="12.75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</row>
    <row r="685" spans="1:18" ht="12.75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</row>
    <row r="686" spans="1:18" ht="12.75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</row>
    <row r="687" spans="1:18" ht="12.75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</row>
    <row r="688" spans="1:18" ht="12.75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</row>
    <row r="689" spans="1:18" ht="12.75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</row>
    <row r="690" spans="1:18" ht="12.75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</row>
    <row r="691" spans="1:18" ht="12.75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</row>
    <row r="692" spans="1:18" ht="12.75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</row>
    <row r="693" spans="1:18" ht="12.75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</row>
    <row r="694" spans="1:18" ht="12.75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</row>
    <row r="695" spans="1:18" ht="12.75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</row>
    <row r="696" spans="1:18" ht="12.75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</row>
    <row r="697" spans="1:18" ht="12.75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</row>
    <row r="698" spans="1:18" ht="12.75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</row>
    <row r="699" spans="1:18" ht="12.75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</row>
    <row r="700" spans="1:18" ht="12.75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</row>
    <row r="701" spans="1:18" ht="12.75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</row>
    <row r="702" spans="1:18" ht="12.75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</row>
    <row r="703" spans="1:18" ht="12.75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</row>
    <row r="704" spans="1:18" ht="12.75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</row>
    <row r="705" spans="1:18" ht="12.75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</row>
    <row r="706" spans="1:18" ht="12.75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</row>
    <row r="707" spans="1:18" ht="12.75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</row>
    <row r="708" spans="1:18" ht="12.75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</row>
    <row r="709" spans="1:18" ht="12.75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</row>
    <row r="710" spans="1:18" ht="12.75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</row>
    <row r="711" spans="1:18" ht="12.75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</row>
    <row r="712" spans="1:18" ht="12.75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</row>
    <row r="713" spans="1:18" ht="12.75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</row>
    <row r="714" spans="1:18" ht="12.75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</row>
    <row r="715" spans="1:18" ht="12.75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</row>
    <row r="716" spans="1:18" ht="12.75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</row>
    <row r="717" spans="1:18" ht="12.75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</row>
    <row r="718" spans="1:18" ht="12.75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</row>
    <row r="719" spans="1:18" ht="12.75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</row>
    <row r="720" spans="1:18" ht="12.75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</row>
    <row r="721" spans="1:18" ht="12.75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</row>
    <row r="722" spans="1:18" ht="12.75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</row>
    <row r="723" spans="1:18" ht="12.75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</row>
    <row r="724" spans="1:18" ht="12.75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</row>
    <row r="725" spans="1:18" ht="12.75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</row>
    <row r="726" spans="1:18" ht="12.75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</row>
    <row r="727" spans="1:18" ht="12.75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</row>
    <row r="728" spans="1:18" ht="12.75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</row>
    <row r="729" spans="1:18" ht="12.75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</row>
    <row r="730" spans="1:18" ht="12.75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</row>
    <row r="731" spans="1:18" ht="12.75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</row>
    <row r="732" spans="1:18" ht="12.75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</row>
    <row r="733" spans="1:18" ht="12.75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</row>
    <row r="734" spans="1:18" ht="12.75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</row>
    <row r="735" spans="1:18" ht="12.75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</row>
    <row r="736" spans="1:18" ht="12.75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</row>
    <row r="737" spans="1:18" ht="12.75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</row>
    <row r="738" spans="1:18" ht="12.75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</row>
    <row r="739" spans="1:18" ht="12.75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</row>
    <row r="740" spans="1:18" ht="12.75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</row>
    <row r="741" spans="1:18" ht="12.75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</row>
    <row r="742" spans="1:18" ht="12.75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</row>
    <row r="743" spans="1:18" ht="12.75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</row>
    <row r="744" spans="1:18" ht="12.75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</row>
    <row r="745" spans="1:18" ht="12.75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</row>
    <row r="746" spans="1:18" ht="12.75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</row>
    <row r="747" spans="1:18" ht="12.75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</row>
    <row r="748" spans="1:18" ht="12.75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</row>
    <row r="749" spans="1:18" ht="12.75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</row>
    <row r="750" spans="1:18" ht="12.75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</row>
    <row r="751" spans="1:18" ht="12.75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</row>
    <row r="752" spans="1:18" ht="12.75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</row>
    <row r="753" spans="1:18" ht="12.75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</row>
    <row r="754" spans="1:18" ht="12.75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</row>
    <row r="755" spans="1:18" ht="12.75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</row>
    <row r="756" spans="1:18" ht="12.75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</row>
    <row r="757" spans="1:18" ht="12.75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</row>
    <row r="758" spans="1:18" ht="12.75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</row>
    <row r="759" spans="1:18" ht="12.75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</row>
    <row r="760" spans="1:18" ht="12.75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</row>
    <row r="761" spans="1:18" ht="12.75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</row>
    <row r="762" spans="1:18" ht="12.75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</row>
    <row r="763" spans="1:18" ht="12.75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</row>
    <row r="764" spans="1:18" ht="12.75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</row>
    <row r="765" spans="1:18" ht="12.75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</row>
    <row r="766" spans="1:18" ht="12.75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</row>
    <row r="767" spans="1:18" ht="12.75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</row>
    <row r="768" spans="1:18" ht="12.75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</row>
    <row r="769" spans="1:18" ht="12.75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</row>
    <row r="770" spans="1:18" ht="12.75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</row>
    <row r="771" spans="1:18" ht="12.75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</row>
    <row r="772" spans="1:18" ht="12.75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</row>
    <row r="773" spans="1:18" ht="12.75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</row>
    <row r="774" spans="1:18" ht="12.75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</row>
    <row r="775" spans="1:18" ht="12.75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</row>
    <row r="776" spans="1:18" ht="12.75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</row>
    <row r="777" spans="1:18" ht="12.75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</row>
    <row r="778" spans="1:18" ht="12.75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</row>
    <row r="779" spans="1:18" ht="12.75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</row>
    <row r="780" spans="1:18" ht="12.75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</row>
    <row r="781" spans="1:18" ht="12.75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</row>
    <row r="782" spans="1:18" ht="12.75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</row>
    <row r="783" spans="1:18" ht="12.75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</row>
    <row r="784" spans="1:18" ht="12.75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</row>
    <row r="785" spans="1:18" ht="12.75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</row>
    <row r="786" spans="1:18" ht="12.75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</row>
    <row r="787" spans="1:18" ht="12.75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</row>
    <row r="788" spans="1:18" ht="12.75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</row>
    <row r="789" spans="1:18" ht="12.75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</row>
    <row r="790" spans="1:18" ht="12.75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</row>
    <row r="791" spans="1:18" ht="12.75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</row>
    <row r="792" spans="1:18" ht="12.75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</row>
    <row r="793" spans="1:18" ht="12.75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</row>
    <row r="794" spans="1:18" ht="12.75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</row>
    <row r="795" spans="1:18" ht="12.75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</row>
    <row r="796" spans="1:18" ht="12.75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</row>
    <row r="797" spans="1:18" ht="12.75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</row>
    <row r="798" spans="1:18" ht="12.75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</row>
    <row r="799" spans="1:18" ht="12.75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</row>
    <row r="800" spans="1:18" ht="12.75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</row>
    <row r="801" spans="1:18" ht="12.75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</row>
    <row r="802" spans="1:18" ht="12.75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</row>
    <row r="803" spans="1:18" ht="12.75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</row>
    <row r="804" spans="1:18" ht="12.75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</row>
    <row r="805" spans="1:18" ht="12.75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</row>
    <row r="806" spans="1:18" ht="12.75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</row>
    <row r="807" spans="1:18" ht="12.75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</row>
    <row r="808" spans="1:18" ht="12.75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</row>
    <row r="809" spans="1:18" ht="12.75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</row>
    <row r="810" spans="1:18" ht="12.75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</row>
    <row r="811" spans="1:18" ht="12.75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</row>
    <row r="812" spans="1:18" ht="12.75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</row>
    <row r="813" spans="1:18" ht="12.75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</row>
    <row r="814" spans="1:18" ht="12.75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</row>
    <row r="815" spans="1:18" ht="12.75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</row>
    <row r="816" spans="1:18" ht="12.75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</row>
    <row r="817" spans="1:18" ht="12.75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</row>
    <row r="818" spans="1:18" ht="12.75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</row>
    <row r="819" spans="1:18" ht="12.75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</row>
    <row r="820" spans="1:18" ht="12.75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</row>
    <row r="821" spans="1:18" ht="12.75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</row>
    <row r="822" spans="1:18" ht="12.75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</row>
    <row r="823" spans="1:18" ht="12.75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</row>
    <row r="824" spans="1:18" ht="12.75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</row>
    <row r="825" spans="1:18" ht="12.75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</row>
    <row r="826" spans="1:18" ht="12.75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</row>
    <row r="827" spans="1:18" ht="12.75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</row>
    <row r="828" spans="1:18" ht="12.75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</row>
    <row r="829" spans="1:18" ht="12.75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</row>
    <row r="830" spans="1:18" ht="12.75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</row>
    <row r="831" spans="1:18" ht="12.75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</row>
    <row r="832" spans="1:18" ht="12.75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</row>
    <row r="833" spans="1:18" ht="12.75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</row>
    <row r="834" spans="1:18" ht="12.75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</row>
    <row r="835" spans="1:18" ht="12.75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</row>
    <row r="836" spans="1:18" ht="12.75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</row>
    <row r="837" spans="1:18" ht="12.75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</row>
    <row r="838" spans="1:18" ht="12.75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</row>
    <row r="839" spans="1:18" ht="12.75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</row>
    <row r="840" spans="1:18" ht="12.75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</row>
    <row r="841" spans="1:18" ht="12.75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</row>
    <row r="842" spans="1:18" ht="12.75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</row>
    <row r="843" spans="1:18" ht="12.75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</row>
    <row r="844" spans="1:18" ht="12.75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</row>
    <row r="845" spans="1:18" ht="12.75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</row>
    <row r="846" spans="1:18" ht="12.75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</row>
    <row r="847" spans="1:18" ht="12.75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</row>
    <row r="848" spans="1:18" ht="12.75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</row>
    <row r="849" spans="1:18" ht="12.75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</row>
    <row r="850" spans="1:18" ht="12.75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</row>
    <row r="851" spans="1:18" ht="12.75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</row>
    <row r="852" spans="1:18" ht="12.75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</row>
    <row r="853" spans="1:18" ht="12.75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</row>
    <row r="854" spans="1:18" ht="12.75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</row>
    <row r="855" spans="1:18" ht="12.75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</row>
    <row r="856" spans="1:18" ht="12.75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</row>
    <row r="857" spans="1:18" ht="12.75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</row>
    <row r="858" spans="1:18" ht="12.75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</row>
    <row r="859" spans="1:18" ht="12.75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</row>
    <row r="860" spans="1:18" ht="12.75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</row>
    <row r="861" spans="1:18" ht="12.75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</row>
    <row r="862" spans="1:18" ht="12.75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</row>
    <row r="863" spans="1:18" ht="12.75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</row>
    <row r="864" spans="1:18" ht="12.75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</row>
    <row r="865" spans="1:18" ht="12.75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</row>
    <row r="866" spans="1:18" ht="12.75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</row>
    <row r="867" spans="1:18" ht="12.75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</row>
    <row r="868" spans="1:18" ht="12.75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</row>
    <row r="869" spans="1:18" ht="12.75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</row>
    <row r="870" spans="1:18" ht="12.75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</row>
    <row r="871" spans="1:18" ht="12.75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</row>
    <row r="872" spans="1:18" ht="12.75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</row>
    <row r="873" spans="1:18" ht="12.75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</row>
    <row r="874" spans="1:18" ht="12.75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</row>
    <row r="875" spans="1:18" ht="12.75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</row>
    <row r="876" spans="1:18" ht="12.75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</row>
    <row r="877" spans="1:18" ht="12.75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</row>
    <row r="878" spans="1:18" ht="12.75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</row>
    <row r="879" spans="1:18" ht="12.75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</row>
    <row r="880" spans="1:18" ht="12.75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</row>
    <row r="881" spans="1:18" ht="12.75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</row>
    <row r="882" spans="1:18" ht="12.75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</row>
    <row r="883" spans="1:18" ht="12.75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</row>
    <row r="884" spans="1:18" ht="12.75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</row>
    <row r="885" spans="1:18" ht="12.75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</row>
    <row r="886" spans="1:18" ht="12.75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</row>
    <row r="887" spans="1:18" ht="12.75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</row>
    <row r="888" spans="1:18" ht="12.75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</row>
    <row r="889" spans="1:18" ht="12.75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</row>
    <row r="890" spans="1:18" ht="12.75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</row>
    <row r="891" spans="1:18" ht="12.75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</row>
    <row r="892" spans="1:18" ht="12.75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</row>
    <row r="893" spans="1:18" ht="12.75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</row>
    <row r="894" spans="1:18" ht="12.75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</row>
    <row r="895" spans="1:18" ht="12.75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</row>
    <row r="896" spans="1:18" ht="12.75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</row>
    <row r="897" spans="1:18" ht="12.75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</row>
    <row r="898" spans="1:18" ht="12.75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</row>
    <row r="899" spans="1:18" ht="12.75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</row>
    <row r="900" spans="1:18" ht="12.75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</row>
    <row r="901" spans="1:18" ht="12.75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</row>
    <row r="902" spans="1:18" ht="12.75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</row>
    <row r="903" spans="1:18" ht="12.75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</row>
    <row r="904" spans="1:18" ht="12.75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</row>
    <row r="905" spans="1:18" ht="12.75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</row>
    <row r="906" spans="1:18" ht="12.75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</row>
    <row r="907" spans="1:18" ht="12.75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</row>
    <row r="908" spans="1:18" ht="12.75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</row>
    <row r="909" spans="1:18" ht="12.75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</row>
    <row r="910" spans="1:18" ht="12.75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</row>
    <row r="911" spans="1:18" ht="12.75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</row>
    <row r="912" spans="1:18" ht="12.75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</row>
    <row r="913" spans="1:18" ht="12.75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</row>
    <row r="914" spans="1:18" ht="12.75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</row>
    <row r="915" spans="1:18" ht="12.75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</row>
    <row r="916" spans="1:18" ht="12.75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</row>
    <row r="917" spans="1:18" ht="12.75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</row>
    <row r="918" spans="1:18" ht="12.75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</row>
    <row r="919" spans="1:18" ht="12.75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</row>
    <row r="920" spans="1:18" ht="12.75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</row>
    <row r="921" spans="1:18" ht="12.75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</row>
    <row r="922" spans="1:18" ht="12.75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</row>
    <row r="923" spans="1:18" ht="12.75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</row>
    <row r="924" spans="1:18" ht="12.75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</row>
    <row r="925" spans="1:18" ht="12.75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</row>
    <row r="926" spans="1:18" ht="12.75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</row>
    <row r="927" spans="1:18" ht="12.75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</row>
    <row r="928" spans="1:18" ht="12.75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</row>
    <row r="929" spans="1:18" ht="12.75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</row>
    <row r="930" spans="1:18" ht="12.75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</row>
    <row r="931" spans="1:18" ht="12.75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</row>
    <row r="932" spans="1:18" ht="12.75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</row>
    <row r="933" spans="1:18" ht="12.75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</row>
    <row r="934" spans="1:18" ht="12.75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</row>
    <row r="935" spans="1:18" ht="12.75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</row>
    <row r="936" spans="1:18" ht="12.75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</row>
    <row r="937" spans="1:18" ht="12.75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</row>
    <row r="938" spans="1:18" ht="12.75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</row>
    <row r="939" spans="1:18" ht="12.75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</row>
    <row r="940" spans="1:18" ht="12.75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</row>
    <row r="941" spans="1:18" ht="12.75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</row>
    <row r="942" spans="1:18" ht="12.75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</row>
    <row r="943" spans="1:18" ht="12.75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</row>
    <row r="944" spans="1:18" ht="12.75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</row>
    <row r="945" spans="1:18" ht="12.75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</row>
    <row r="946" spans="1:18" ht="12.75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</row>
    <row r="947" spans="1:18" ht="12.75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</row>
    <row r="948" spans="1:18" ht="12.75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</row>
    <row r="949" spans="1:18" ht="12.75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</row>
    <row r="950" spans="1:18" ht="12.75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</row>
    <row r="951" spans="1:18" ht="12.75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</row>
    <row r="952" spans="1:18" ht="12.75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</row>
    <row r="953" spans="1:18" ht="12.75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</row>
    <row r="954" spans="1:18" ht="12.75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</row>
    <row r="955" spans="1:18" ht="12.75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</row>
    <row r="956" spans="1:18" ht="12.75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</row>
    <row r="957" spans="1:18" ht="12.75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</row>
    <row r="958" spans="1:18" ht="12.75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</row>
    <row r="959" spans="1:18" ht="12.75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</row>
    <row r="960" spans="1:18" ht="12.75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</row>
    <row r="961" spans="1:18" ht="12.75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</row>
    <row r="962" spans="1:18" ht="12.75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</row>
    <row r="963" spans="1:18" ht="12.75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</row>
    <row r="964" spans="1:18" ht="12.75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</row>
    <row r="965" spans="1:18" ht="12.75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</row>
    <row r="966" spans="1:18" ht="12.75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</row>
    <row r="967" spans="1:18" ht="12.75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</row>
    <row r="968" spans="1:18" ht="12.75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</row>
    <row r="969" spans="1:18" ht="12.75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</row>
    <row r="970" spans="1:18" ht="12.75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</row>
    <row r="971" spans="1:18" ht="12.75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</row>
    <row r="972" spans="1:18" ht="12.75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</row>
    <row r="973" spans="1:18" ht="12.75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</row>
    <row r="974" spans="1:18" ht="12.75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</row>
    <row r="975" spans="1:18" ht="12.75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</row>
    <row r="976" spans="1:18" ht="12.75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</row>
    <row r="977" spans="1:18" ht="12.75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</row>
    <row r="978" spans="1:18" ht="12.75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</row>
    <row r="979" spans="1:18" ht="12.75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</row>
    <row r="980" spans="1:18" ht="12.75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</row>
    <row r="981" spans="1:18" ht="12.75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</row>
    <row r="982" spans="1:18" ht="12.75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</row>
    <row r="983" spans="1:18" ht="12.75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</row>
    <row r="984" spans="1:18" ht="12.75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</row>
    <row r="985" spans="1:18" ht="12.75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</row>
    <row r="986" spans="1:18" ht="12.75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</row>
    <row r="987" spans="1:18" ht="12.75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</row>
    <row r="988" spans="1:18" ht="12.75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</row>
    <row r="989" spans="1:18" ht="12.75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</row>
    <row r="990" spans="1:18" ht="12.75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</row>
    <row r="991" spans="1:18" ht="12.75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</row>
    <row r="992" spans="1:18" ht="12.75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</row>
    <row r="993" spans="1:18" ht="12.75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</row>
    <row r="994" spans="1:18" ht="12.75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</row>
    <row r="995" spans="1:18" ht="12.75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</row>
    <row r="996" spans="1:18" ht="12.75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</row>
    <row r="997" spans="1:18" ht="12.75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</row>
    <row r="998" spans="1:18" ht="12.75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</row>
    <row r="999" spans="1:18" ht="12.75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</row>
    <row r="1000" spans="1:18" ht="12.75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</row>
  </sheetData>
  <mergeCells count="6">
    <mergeCell ref="B3:E3"/>
    <mergeCell ref="B4:C4"/>
    <mergeCell ref="D4:E4"/>
    <mergeCell ref="B10:E10"/>
    <mergeCell ref="B11:C11"/>
    <mergeCell ref="D11:E1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Q965"/>
  <sheetViews>
    <sheetView showGridLines="0" topLeftCell="B13" workbookViewId="0">
      <selection activeCell="I14" sqref="C14:I16"/>
    </sheetView>
  </sheetViews>
  <sheetFormatPr baseColWidth="10" defaultColWidth="12.5703125" defaultRowHeight="15.75" customHeight="1" x14ac:dyDescent="0.2"/>
  <cols>
    <col min="1" max="1" width="9.42578125" style="21" customWidth="1"/>
    <col min="2" max="2" width="22.5703125" style="21" customWidth="1"/>
    <col min="3" max="5" width="14" style="21" customWidth="1"/>
    <col min="6" max="16384" width="12.5703125" style="21"/>
  </cols>
  <sheetData>
    <row r="1" spans="1:17" ht="12.75" x14ac:dyDescent="0.2">
      <c r="A1" s="47"/>
      <c r="B1" s="48"/>
    </row>
    <row r="2" spans="1:17" ht="12.75" x14ac:dyDescent="0.2">
      <c r="A2" s="43"/>
    </row>
    <row r="3" spans="1:17" ht="21" customHeight="1" x14ac:dyDescent="0.25">
      <c r="A3" s="43"/>
      <c r="B3" s="121" t="s">
        <v>68</v>
      </c>
    </row>
    <row r="4" spans="1:17" ht="12.75" x14ac:dyDescent="0.2">
      <c r="A4" s="43"/>
    </row>
    <row r="5" spans="1:17" ht="27.75" customHeight="1" x14ac:dyDescent="0.25">
      <c r="A5" s="42"/>
      <c r="B5" s="258" t="s">
        <v>69</v>
      </c>
      <c r="C5" s="258" t="s">
        <v>3</v>
      </c>
      <c r="D5" s="251"/>
      <c r="E5" s="251"/>
      <c r="F5" s="251"/>
      <c r="G5" s="251"/>
      <c r="H5" s="258" t="s">
        <v>4</v>
      </c>
      <c r="I5" s="251"/>
      <c r="J5" s="251"/>
      <c r="K5" s="251"/>
      <c r="L5" s="251"/>
      <c r="M5" s="258" t="s">
        <v>5</v>
      </c>
      <c r="N5" s="251"/>
      <c r="O5" s="251"/>
      <c r="P5" s="251"/>
      <c r="Q5" s="251"/>
    </row>
    <row r="6" spans="1:17" ht="34.5" customHeight="1" x14ac:dyDescent="0.2">
      <c r="A6" s="42"/>
      <c r="B6" s="251"/>
      <c r="C6" s="125" t="s">
        <v>70</v>
      </c>
      <c r="D6" s="126" t="s">
        <v>71</v>
      </c>
      <c r="E6" s="126" t="s">
        <v>72</v>
      </c>
      <c r="F6" s="126" t="s">
        <v>73</v>
      </c>
      <c r="G6" s="126" t="s">
        <v>74</v>
      </c>
      <c r="H6" s="126" t="s">
        <v>70</v>
      </c>
      <c r="I6" s="126" t="s">
        <v>71</v>
      </c>
      <c r="J6" s="125" t="s">
        <v>72</v>
      </c>
      <c r="K6" s="125" t="s">
        <v>73</v>
      </c>
      <c r="L6" s="125" t="s">
        <v>74</v>
      </c>
      <c r="M6" s="125" t="s">
        <v>70</v>
      </c>
      <c r="N6" s="125" t="s">
        <v>71</v>
      </c>
      <c r="O6" s="125" t="s">
        <v>72</v>
      </c>
      <c r="P6" s="125" t="s">
        <v>73</v>
      </c>
      <c r="Q6" s="125" t="s">
        <v>74</v>
      </c>
    </row>
    <row r="7" spans="1:17" ht="35.25" customHeight="1" x14ac:dyDescent="0.2">
      <c r="B7" s="129" t="s">
        <v>75</v>
      </c>
      <c r="C7" s="169">
        <v>0.98680000000000001</v>
      </c>
      <c r="D7" s="170">
        <v>1</v>
      </c>
      <c r="E7" s="169">
        <v>0.99850000000000005</v>
      </c>
      <c r="F7" s="170">
        <v>1</v>
      </c>
      <c r="G7" s="171">
        <v>1</v>
      </c>
      <c r="H7" s="168">
        <v>1</v>
      </c>
      <c r="I7" s="171">
        <v>1</v>
      </c>
      <c r="J7" s="168">
        <v>1</v>
      </c>
      <c r="K7" s="171">
        <v>1</v>
      </c>
      <c r="L7" s="168">
        <v>1</v>
      </c>
      <c r="M7" s="168">
        <v>1</v>
      </c>
      <c r="N7" s="171">
        <v>1</v>
      </c>
      <c r="O7" s="168">
        <v>1</v>
      </c>
      <c r="P7" s="171">
        <v>1</v>
      </c>
      <c r="Q7" s="168">
        <v>1</v>
      </c>
    </row>
    <row r="8" spans="1:17" ht="35.25" customHeight="1" x14ac:dyDescent="0.2">
      <c r="B8" s="129" t="s">
        <v>76</v>
      </c>
      <c r="C8" s="170">
        <v>1</v>
      </c>
      <c r="D8" s="169">
        <v>0.84899999999999998</v>
      </c>
      <c r="E8" s="170">
        <v>1</v>
      </c>
      <c r="F8" s="170">
        <v>1</v>
      </c>
      <c r="G8" s="171">
        <v>1</v>
      </c>
      <c r="H8" s="171">
        <v>0.96</v>
      </c>
      <c r="I8" s="171">
        <v>0.92</v>
      </c>
      <c r="J8" s="168">
        <v>0.91900000000000004</v>
      </c>
      <c r="K8" s="171">
        <v>1</v>
      </c>
      <c r="L8" s="168">
        <v>1</v>
      </c>
      <c r="M8" s="171">
        <v>1</v>
      </c>
      <c r="N8" s="171">
        <v>1</v>
      </c>
      <c r="O8" s="171">
        <v>1</v>
      </c>
      <c r="P8" s="171">
        <v>1</v>
      </c>
      <c r="Q8" s="168">
        <v>1</v>
      </c>
    </row>
    <row r="9" spans="1:17" ht="35.25" customHeight="1" x14ac:dyDescent="0.2">
      <c r="B9" s="129" t="s">
        <v>77</v>
      </c>
      <c r="C9" s="170">
        <v>1</v>
      </c>
      <c r="D9" s="170">
        <v>1</v>
      </c>
      <c r="E9" s="170">
        <v>1</v>
      </c>
      <c r="F9" s="170">
        <v>1</v>
      </c>
      <c r="G9" s="171">
        <v>1</v>
      </c>
      <c r="H9" s="171">
        <v>1</v>
      </c>
      <c r="I9" s="171">
        <v>1</v>
      </c>
      <c r="J9" s="171">
        <v>1</v>
      </c>
      <c r="K9" s="171">
        <v>1</v>
      </c>
      <c r="L9" s="168">
        <v>1</v>
      </c>
      <c r="M9" s="171">
        <v>1</v>
      </c>
      <c r="N9" s="171">
        <v>1</v>
      </c>
      <c r="O9" s="171">
        <v>1</v>
      </c>
      <c r="P9" s="171">
        <v>1</v>
      </c>
      <c r="Q9" s="168">
        <v>1</v>
      </c>
    </row>
    <row r="10" spans="1:17" ht="35.25" customHeight="1" x14ac:dyDescent="0.2">
      <c r="B10" s="113" t="s">
        <v>78</v>
      </c>
      <c r="C10" s="170">
        <v>1</v>
      </c>
      <c r="D10" s="170">
        <v>1</v>
      </c>
      <c r="E10" s="170">
        <v>1</v>
      </c>
      <c r="F10" s="170">
        <v>1</v>
      </c>
      <c r="G10" s="168">
        <v>0.99719999999999998</v>
      </c>
      <c r="H10" s="171">
        <v>0.99</v>
      </c>
      <c r="I10" s="171">
        <v>0.92</v>
      </c>
      <c r="J10" s="171">
        <v>1</v>
      </c>
      <c r="K10" s="171">
        <v>1</v>
      </c>
      <c r="L10" s="168">
        <v>1</v>
      </c>
      <c r="M10" s="171">
        <v>1</v>
      </c>
      <c r="N10" s="171">
        <v>1</v>
      </c>
      <c r="O10" s="171">
        <v>1</v>
      </c>
      <c r="P10" s="171">
        <v>1</v>
      </c>
      <c r="Q10" s="168">
        <v>1</v>
      </c>
    </row>
    <row r="11" spans="1:17" ht="35.25" customHeight="1" x14ac:dyDescent="0.2">
      <c r="B11" s="113" t="s">
        <v>79</v>
      </c>
      <c r="C11" s="170">
        <v>1</v>
      </c>
      <c r="D11" s="170">
        <v>1</v>
      </c>
      <c r="E11" s="169">
        <v>0.99909999999999999</v>
      </c>
      <c r="F11" s="169">
        <v>0.92500000000000004</v>
      </c>
      <c r="G11" s="168">
        <v>0.99919999999999998</v>
      </c>
      <c r="H11" s="171">
        <v>1</v>
      </c>
      <c r="I11" s="171">
        <v>1</v>
      </c>
      <c r="J11" s="168">
        <v>1</v>
      </c>
      <c r="K11" s="168">
        <v>1</v>
      </c>
      <c r="L11" s="168">
        <v>1</v>
      </c>
      <c r="M11" s="171">
        <v>1</v>
      </c>
      <c r="N11" s="171">
        <v>1</v>
      </c>
      <c r="O11" s="168">
        <v>1</v>
      </c>
      <c r="P11" s="168">
        <v>0.87</v>
      </c>
      <c r="Q11" s="168">
        <v>1</v>
      </c>
    </row>
    <row r="12" spans="1:17" ht="35.25" customHeight="1" x14ac:dyDescent="0.2">
      <c r="B12" s="127" t="s">
        <v>80</v>
      </c>
      <c r="C12" s="128">
        <f t="shared" ref="C12:P12" si="0">SUM(C7:C11)/5</f>
        <v>0.99736000000000014</v>
      </c>
      <c r="D12" s="128">
        <f t="shared" si="0"/>
        <v>0.9698</v>
      </c>
      <c r="E12" s="128">
        <f t="shared" si="0"/>
        <v>0.99952000000000008</v>
      </c>
      <c r="F12" s="128">
        <f t="shared" si="0"/>
        <v>0.98499999999999999</v>
      </c>
      <c r="G12" s="128">
        <f t="shared" ref="G12" si="1">SUM(G7:G11)/5</f>
        <v>0.99927999999999995</v>
      </c>
      <c r="H12" s="128">
        <f t="shared" si="0"/>
        <v>0.99</v>
      </c>
      <c r="I12" s="128">
        <f t="shared" si="0"/>
        <v>0.96799999999999997</v>
      </c>
      <c r="J12" s="128">
        <f t="shared" si="0"/>
        <v>0.98380000000000012</v>
      </c>
      <c r="K12" s="128">
        <f t="shared" si="0"/>
        <v>1</v>
      </c>
      <c r="L12" s="128">
        <f t="shared" ref="L12" si="2">SUM(L7:L11)/5</f>
        <v>1</v>
      </c>
      <c r="M12" s="128">
        <f t="shared" si="0"/>
        <v>1</v>
      </c>
      <c r="N12" s="128">
        <f t="shared" si="0"/>
        <v>1</v>
      </c>
      <c r="O12" s="128">
        <f t="shared" si="0"/>
        <v>1</v>
      </c>
      <c r="P12" s="128">
        <f t="shared" si="0"/>
        <v>0.97399999999999998</v>
      </c>
      <c r="Q12" s="128">
        <f t="shared" ref="Q12" si="3">SUM(Q7:Q11)/5</f>
        <v>1</v>
      </c>
    </row>
    <row r="13" spans="1:17" ht="27.75" customHeight="1" x14ac:dyDescent="0.2">
      <c r="B13" s="30"/>
      <c r="C13" s="41"/>
      <c r="D13" s="41"/>
      <c r="E13" s="122"/>
      <c r="F13" s="123"/>
      <c r="G13" s="41"/>
      <c r="H13" s="123"/>
      <c r="I13" s="41"/>
      <c r="J13" s="22"/>
      <c r="K13" s="22"/>
      <c r="L13" s="22"/>
      <c r="M13" s="22"/>
      <c r="N13" s="22"/>
      <c r="O13" s="22"/>
      <c r="P13" s="22"/>
      <c r="Q13" s="124"/>
    </row>
    <row r="14" spans="1:17" ht="27.75" customHeight="1" x14ac:dyDescent="0.2">
      <c r="B14" s="30"/>
      <c r="C14" s="29"/>
      <c r="D14" s="29"/>
      <c r="E14" s="29"/>
      <c r="F14" s="29"/>
      <c r="G14" s="29"/>
      <c r="H14" s="29"/>
      <c r="I14" s="29"/>
      <c r="J14" s="29"/>
      <c r="K14" s="37"/>
      <c r="L14" s="37"/>
      <c r="M14" s="37"/>
      <c r="N14" s="37"/>
      <c r="O14" s="37"/>
      <c r="P14" s="37"/>
      <c r="Q14" s="37"/>
    </row>
    <row r="15" spans="1:17" ht="27.75" customHeight="1" x14ac:dyDescent="0.2">
      <c r="B15" s="40"/>
      <c r="C15" s="130"/>
      <c r="D15" s="131"/>
      <c r="E15" s="130"/>
      <c r="F15" s="131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</row>
    <row r="16" spans="1:17" ht="27.75" customHeight="1" x14ac:dyDescent="0.25">
      <c r="B16" s="78"/>
      <c r="C16" s="132" t="s">
        <v>70</v>
      </c>
      <c r="D16" s="133" t="s">
        <v>71</v>
      </c>
      <c r="E16" s="133" t="s">
        <v>72</v>
      </c>
      <c r="F16" s="133" t="s">
        <v>73</v>
      </c>
      <c r="G16" s="133" t="s">
        <v>74</v>
      </c>
      <c r="H16" s="22"/>
      <c r="I16" s="22"/>
      <c r="J16" s="22"/>
      <c r="K16" s="22"/>
      <c r="L16" s="22"/>
      <c r="M16" s="22"/>
      <c r="N16" s="22"/>
      <c r="O16" s="22"/>
      <c r="P16" s="22"/>
      <c r="Q16" s="22"/>
    </row>
    <row r="17" spans="2:17" ht="27.75" customHeight="1" x14ac:dyDescent="0.2">
      <c r="B17" s="135" t="s">
        <v>81</v>
      </c>
      <c r="C17" s="136">
        <f>(C12+H12+M12)/3</f>
        <v>0.99578666666666671</v>
      </c>
      <c r="D17" s="136">
        <f>(D12+I12+N12)/3</f>
        <v>0.97926666666666673</v>
      </c>
      <c r="E17" s="136">
        <f>(E12+J12+O12)/3</f>
        <v>0.99443999999999999</v>
      </c>
      <c r="F17" s="136">
        <f>(F12+K12+P12)/3</f>
        <v>0.98633333333333317</v>
      </c>
      <c r="G17" s="136">
        <f>(G12+L12+Q12)/3</f>
        <v>0.99975999999999987</v>
      </c>
      <c r="H17" s="35"/>
      <c r="I17" s="35"/>
      <c r="J17" s="22"/>
      <c r="K17" s="22"/>
      <c r="L17" s="22"/>
      <c r="M17" s="22"/>
      <c r="N17" s="22"/>
      <c r="O17" s="22"/>
      <c r="P17" s="22"/>
      <c r="Q17" s="22"/>
    </row>
    <row r="18" spans="2:17" ht="27.75" customHeight="1" x14ac:dyDescent="0.2">
      <c r="B18" s="35"/>
      <c r="C18" s="134"/>
      <c r="D18" s="134"/>
      <c r="E18" s="134"/>
      <c r="F18" s="134"/>
      <c r="G18" s="134"/>
      <c r="H18" s="34"/>
      <c r="I18" s="34"/>
      <c r="J18" s="22"/>
      <c r="K18" s="22"/>
      <c r="L18" s="22"/>
      <c r="M18" s="22"/>
      <c r="N18" s="22"/>
      <c r="O18" s="22"/>
      <c r="P18" s="22"/>
      <c r="Q18" s="22"/>
    </row>
    <row r="19" spans="2:17" ht="27.75" customHeight="1" x14ac:dyDescent="0.2">
      <c r="B19" s="30"/>
      <c r="C19" s="32"/>
      <c r="D19" s="33"/>
      <c r="E19" s="32"/>
      <c r="F19" s="33"/>
      <c r="G19" s="32"/>
      <c r="H19" s="33"/>
      <c r="I19" s="32"/>
      <c r="J19" s="33"/>
      <c r="K19" s="38"/>
      <c r="L19" s="38"/>
      <c r="M19" s="38"/>
      <c r="N19" s="38"/>
      <c r="O19" s="38"/>
      <c r="P19" s="38"/>
      <c r="Q19" s="38"/>
    </row>
    <row r="20" spans="2:17" ht="27.75" customHeight="1" x14ac:dyDescent="0.2">
      <c r="B20" s="30"/>
      <c r="C20" s="32"/>
      <c r="D20" s="33"/>
      <c r="E20" s="32"/>
      <c r="F20" s="33"/>
      <c r="G20" s="32"/>
      <c r="H20" s="33"/>
      <c r="I20" s="32"/>
      <c r="J20" s="33"/>
      <c r="K20" s="38"/>
      <c r="L20" s="38"/>
      <c r="M20" s="38"/>
      <c r="N20" s="38"/>
      <c r="O20" s="38"/>
      <c r="P20" s="38"/>
      <c r="Q20" s="38"/>
    </row>
    <row r="21" spans="2:17" ht="27.75" customHeight="1" x14ac:dyDescent="0.2">
      <c r="B21" s="30"/>
      <c r="C21" s="29"/>
      <c r="D21" s="29"/>
      <c r="E21" s="29"/>
      <c r="F21" s="29"/>
      <c r="G21" s="29"/>
      <c r="H21" s="29"/>
      <c r="I21" s="29"/>
      <c r="J21" s="29"/>
      <c r="K21" s="37"/>
      <c r="L21" s="37"/>
      <c r="M21" s="37"/>
      <c r="N21" s="37"/>
      <c r="O21" s="37"/>
      <c r="P21" s="37"/>
      <c r="Q21" s="37"/>
    </row>
    <row r="22" spans="2:17" ht="27.75" customHeight="1" x14ac:dyDescent="0.2">
      <c r="B22" s="22"/>
      <c r="C22" s="36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</row>
    <row r="23" spans="2:17" ht="27.75" customHeight="1" x14ac:dyDescent="0.2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</row>
    <row r="24" spans="2:17" ht="27.75" customHeight="1" x14ac:dyDescent="0.2">
      <c r="B24" s="35"/>
      <c r="C24" s="259"/>
      <c r="D24" s="260"/>
      <c r="E24" s="260"/>
      <c r="F24" s="260"/>
      <c r="G24" s="260"/>
      <c r="H24" s="260"/>
      <c r="I24" s="260"/>
      <c r="J24" s="22"/>
      <c r="K24" s="22"/>
      <c r="L24" s="22"/>
      <c r="M24" s="22"/>
      <c r="N24" s="22"/>
      <c r="O24" s="22"/>
      <c r="P24" s="22"/>
      <c r="Q24" s="22"/>
    </row>
    <row r="25" spans="2:17" ht="27.75" customHeight="1" x14ac:dyDescent="0.2">
      <c r="B25" s="35"/>
      <c r="C25" s="34"/>
      <c r="D25" s="34"/>
      <c r="E25" s="34"/>
      <c r="F25" s="34"/>
      <c r="G25" s="34"/>
      <c r="H25" s="34"/>
      <c r="I25" s="34"/>
      <c r="J25" s="22"/>
      <c r="K25" s="22"/>
      <c r="L25" s="22"/>
      <c r="M25" s="22"/>
      <c r="N25" s="22"/>
      <c r="O25" s="22"/>
      <c r="P25" s="22"/>
      <c r="Q25" s="22"/>
    </row>
    <row r="26" spans="2:17" ht="27.75" customHeight="1" x14ac:dyDescent="0.2">
      <c r="B26" s="30"/>
      <c r="C26" s="32"/>
      <c r="D26" s="33"/>
      <c r="E26" s="32"/>
      <c r="F26" s="33"/>
      <c r="G26" s="32"/>
      <c r="H26" s="33"/>
      <c r="I26" s="32"/>
      <c r="J26" s="22"/>
      <c r="K26" s="22"/>
      <c r="L26" s="22"/>
      <c r="M26" s="22"/>
      <c r="N26" s="22"/>
      <c r="O26" s="22"/>
      <c r="P26" s="22"/>
      <c r="Q26" s="22"/>
    </row>
    <row r="27" spans="2:17" ht="27.75" customHeight="1" x14ac:dyDescent="0.2">
      <c r="B27" s="30"/>
      <c r="C27" s="32"/>
      <c r="D27" s="33"/>
      <c r="E27" s="32"/>
      <c r="F27" s="33"/>
      <c r="G27" s="32"/>
      <c r="H27" s="33"/>
      <c r="I27" s="32"/>
      <c r="J27" s="22"/>
      <c r="K27" s="22"/>
      <c r="L27" s="22"/>
      <c r="M27" s="22"/>
      <c r="N27" s="22"/>
      <c r="O27" s="22"/>
      <c r="P27" s="22"/>
      <c r="Q27" s="22"/>
    </row>
    <row r="28" spans="2:17" ht="27.75" customHeight="1" x14ac:dyDescent="0.2">
      <c r="B28" s="30"/>
      <c r="C28" s="29"/>
      <c r="D28" s="29"/>
      <c r="E28" s="29"/>
      <c r="F28" s="29"/>
      <c r="G28" s="29"/>
      <c r="H28" s="29"/>
      <c r="I28" s="29"/>
      <c r="J28" s="22"/>
      <c r="K28" s="22"/>
      <c r="L28" s="22"/>
      <c r="M28" s="22"/>
      <c r="N28" s="22"/>
      <c r="O28" s="22"/>
      <c r="P28" s="22"/>
      <c r="Q28" s="22"/>
    </row>
    <row r="29" spans="2:17" ht="27.75" customHeight="1" x14ac:dyDescent="0.2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</row>
    <row r="30" spans="2:17" ht="27.75" customHeight="1" x14ac:dyDescent="0.2"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</row>
    <row r="31" spans="2:17" ht="27.75" customHeight="1" x14ac:dyDescent="0.2">
      <c r="B31" s="28"/>
      <c r="C31" s="256"/>
      <c r="D31" s="257"/>
      <c r="E31" s="257"/>
      <c r="F31" s="257"/>
      <c r="G31" s="257"/>
      <c r="H31" s="257"/>
      <c r="I31" s="257"/>
      <c r="J31" s="22"/>
      <c r="K31" s="22"/>
      <c r="L31" s="22"/>
      <c r="M31" s="22"/>
      <c r="N31" s="22"/>
      <c r="O31" s="22"/>
      <c r="P31" s="22"/>
      <c r="Q31" s="22"/>
    </row>
    <row r="32" spans="2:17" ht="27.75" customHeight="1" x14ac:dyDescent="0.2">
      <c r="B32" s="28"/>
      <c r="C32" s="27"/>
      <c r="D32" s="27"/>
      <c r="E32" s="27"/>
      <c r="F32" s="27"/>
      <c r="G32" s="27"/>
      <c r="H32" s="27"/>
      <c r="I32" s="27"/>
      <c r="J32" s="22"/>
      <c r="K32" s="22"/>
      <c r="L32" s="22"/>
      <c r="M32" s="22"/>
      <c r="N32" s="22"/>
      <c r="O32" s="22"/>
      <c r="P32" s="22"/>
      <c r="Q32" s="22"/>
    </row>
    <row r="33" spans="2:17" ht="27.75" customHeight="1" x14ac:dyDescent="0.2">
      <c r="B33" s="25"/>
      <c r="C33" s="31"/>
      <c r="D33" s="31"/>
      <c r="E33" s="31"/>
      <c r="F33" s="31"/>
      <c r="G33" s="31"/>
      <c r="H33" s="31"/>
      <c r="I33" s="31"/>
      <c r="J33" s="22"/>
      <c r="K33" s="22"/>
      <c r="L33" s="22"/>
      <c r="M33" s="22"/>
      <c r="N33" s="22"/>
      <c r="O33" s="22"/>
      <c r="P33" s="22"/>
      <c r="Q33" s="22"/>
    </row>
    <row r="34" spans="2:17" ht="27.75" customHeight="1" x14ac:dyDescent="0.2">
      <c r="B34" s="25"/>
      <c r="C34" s="31"/>
      <c r="D34" s="31"/>
      <c r="E34" s="31"/>
      <c r="F34" s="31"/>
      <c r="G34" s="31"/>
      <c r="H34" s="31"/>
      <c r="I34" s="31"/>
      <c r="J34" s="22"/>
      <c r="K34" s="22"/>
      <c r="L34" s="22"/>
      <c r="M34" s="22"/>
      <c r="N34" s="22"/>
      <c r="O34" s="22"/>
      <c r="P34" s="22"/>
      <c r="Q34" s="22"/>
    </row>
    <row r="35" spans="2:17" ht="27.75" customHeight="1" x14ac:dyDescent="0.2">
      <c r="B35" s="30"/>
      <c r="C35" s="29"/>
      <c r="D35" s="29"/>
      <c r="E35" s="29"/>
      <c r="F35" s="29"/>
      <c r="G35" s="29"/>
      <c r="H35" s="29"/>
      <c r="I35" s="29"/>
      <c r="J35" s="22"/>
      <c r="K35" s="22"/>
      <c r="L35" s="22"/>
      <c r="M35" s="22"/>
      <c r="N35" s="22"/>
      <c r="O35" s="22"/>
      <c r="P35" s="22"/>
      <c r="Q35" s="22"/>
    </row>
    <row r="36" spans="2:17" ht="28.5" customHeight="1" x14ac:dyDescent="0.2"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</row>
    <row r="37" spans="2:17" ht="28.5" customHeight="1" x14ac:dyDescent="0.2"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</row>
    <row r="38" spans="2:17" ht="28.5" customHeight="1" x14ac:dyDescent="0.2">
      <c r="B38" s="28"/>
      <c r="C38" s="27"/>
      <c r="D38" s="27"/>
      <c r="E38" s="27"/>
      <c r="F38" s="27"/>
      <c r="G38" s="26"/>
      <c r="H38" s="26"/>
      <c r="I38" s="26"/>
      <c r="J38" s="22"/>
      <c r="K38" s="22"/>
      <c r="L38" s="22"/>
      <c r="M38" s="22"/>
      <c r="N38" s="22"/>
      <c r="O38" s="22"/>
      <c r="P38" s="22"/>
      <c r="Q38" s="22"/>
    </row>
    <row r="39" spans="2:17" ht="28.5" customHeight="1" x14ac:dyDescent="0.2">
      <c r="B39" s="25"/>
      <c r="C39" s="24"/>
      <c r="D39" s="24"/>
      <c r="E39" s="24"/>
      <c r="F39" s="24"/>
      <c r="G39" s="23"/>
      <c r="H39" s="23"/>
      <c r="I39" s="23"/>
      <c r="J39" s="22"/>
      <c r="K39" s="22"/>
      <c r="L39" s="22"/>
      <c r="M39" s="22"/>
      <c r="N39" s="22"/>
      <c r="O39" s="22"/>
      <c r="P39" s="22"/>
      <c r="Q39" s="22"/>
    </row>
    <row r="40" spans="2:17" ht="12.75" x14ac:dyDescent="0.2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</row>
    <row r="41" spans="2:17" ht="12.75" x14ac:dyDescent="0.2"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</row>
    <row r="42" spans="2:17" ht="12.75" x14ac:dyDescent="0.2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</row>
    <row r="43" spans="2:17" ht="12.75" x14ac:dyDescent="0.2"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</row>
    <row r="44" spans="2:17" ht="12.75" x14ac:dyDescent="0.2"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</row>
    <row r="45" spans="2:17" ht="12.75" x14ac:dyDescent="0.2"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</row>
    <row r="46" spans="2:17" ht="12.75" x14ac:dyDescent="0.2"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</row>
    <row r="47" spans="2:17" ht="12.75" x14ac:dyDescent="0.2"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</row>
    <row r="48" spans="2:17" ht="12.75" x14ac:dyDescent="0.2"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</row>
    <row r="49" spans="2:17" ht="12.75" x14ac:dyDescent="0.2"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</row>
    <row r="50" spans="2:17" ht="12.75" x14ac:dyDescent="0.2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</row>
    <row r="51" spans="2:17" ht="12.75" x14ac:dyDescent="0.2"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</row>
    <row r="52" spans="2:17" ht="12.75" x14ac:dyDescent="0.2"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</row>
    <row r="53" spans="2:17" ht="12.75" x14ac:dyDescent="0.2"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</row>
    <row r="54" spans="2:17" ht="12.75" x14ac:dyDescent="0.2"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</row>
    <row r="55" spans="2:17" ht="12.75" x14ac:dyDescent="0.2"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</row>
    <row r="56" spans="2:17" ht="12.75" x14ac:dyDescent="0.2"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</row>
    <row r="57" spans="2:17" ht="12.75" x14ac:dyDescent="0.2"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</row>
    <row r="58" spans="2:17" ht="12.75" x14ac:dyDescent="0.2"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</row>
    <row r="59" spans="2:17" ht="12.75" x14ac:dyDescent="0.2"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</row>
    <row r="60" spans="2:17" ht="12.75" x14ac:dyDescent="0.2"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</row>
    <row r="61" spans="2:17" ht="12.75" x14ac:dyDescent="0.2"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</row>
    <row r="62" spans="2:17" ht="12.75" x14ac:dyDescent="0.2"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</row>
    <row r="63" spans="2:17" ht="12.75" x14ac:dyDescent="0.2"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</row>
    <row r="64" spans="2:17" ht="12.75" x14ac:dyDescent="0.2"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</row>
    <row r="65" spans="2:17" ht="12.75" x14ac:dyDescent="0.2"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</row>
    <row r="66" spans="2:17" ht="12.75" x14ac:dyDescent="0.2"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</row>
    <row r="67" spans="2:17" ht="12.75" x14ac:dyDescent="0.2"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</row>
    <row r="68" spans="2:17" ht="12.75" x14ac:dyDescent="0.2"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</row>
    <row r="69" spans="2:17" ht="12.75" x14ac:dyDescent="0.2"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</row>
    <row r="70" spans="2:17" ht="12.75" x14ac:dyDescent="0.2"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</row>
    <row r="71" spans="2:17" ht="12.75" x14ac:dyDescent="0.2"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</row>
    <row r="72" spans="2:17" ht="12.75" x14ac:dyDescent="0.2"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</row>
    <row r="73" spans="2:17" ht="12.75" x14ac:dyDescent="0.2"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</row>
    <row r="74" spans="2:17" ht="12.75" x14ac:dyDescent="0.2"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</row>
    <row r="75" spans="2:17" ht="12.75" x14ac:dyDescent="0.2"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</row>
    <row r="76" spans="2:17" ht="12.75" x14ac:dyDescent="0.2"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</row>
    <row r="77" spans="2:17" ht="12.75" x14ac:dyDescent="0.2"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</row>
    <row r="78" spans="2:17" ht="12.75" x14ac:dyDescent="0.2"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</row>
    <row r="79" spans="2:17" ht="12.75" x14ac:dyDescent="0.2"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</row>
    <row r="80" spans="2:17" ht="12.75" x14ac:dyDescent="0.2"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</row>
    <row r="81" spans="2:17" ht="12.75" x14ac:dyDescent="0.2"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</row>
    <row r="82" spans="2:17" ht="12.75" x14ac:dyDescent="0.2"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</row>
    <row r="83" spans="2:17" ht="12.75" x14ac:dyDescent="0.2"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</row>
    <row r="84" spans="2:17" ht="12.75" x14ac:dyDescent="0.2"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</row>
    <row r="85" spans="2:17" ht="12.75" x14ac:dyDescent="0.2"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</row>
    <row r="86" spans="2:17" ht="12.75" x14ac:dyDescent="0.2"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</row>
    <row r="87" spans="2:17" ht="12.75" x14ac:dyDescent="0.2"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</row>
    <row r="88" spans="2:17" ht="12.75" x14ac:dyDescent="0.2"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</row>
    <row r="89" spans="2:17" ht="12.75" x14ac:dyDescent="0.2"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</row>
    <row r="90" spans="2:17" ht="12.75" x14ac:dyDescent="0.2"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</row>
    <row r="91" spans="2:17" ht="12.75" x14ac:dyDescent="0.2"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</row>
    <row r="92" spans="2:17" ht="12.75" x14ac:dyDescent="0.2"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</row>
    <row r="93" spans="2:17" ht="12.75" x14ac:dyDescent="0.2"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</row>
    <row r="94" spans="2:17" ht="12.75" x14ac:dyDescent="0.2"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</row>
    <row r="95" spans="2:17" ht="12.75" x14ac:dyDescent="0.2"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</row>
    <row r="96" spans="2:17" ht="12.75" x14ac:dyDescent="0.2"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</row>
    <row r="97" spans="2:17" ht="12.75" x14ac:dyDescent="0.2"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</row>
    <row r="98" spans="2:17" ht="12.75" x14ac:dyDescent="0.2"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</row>
    <row r="99" spans="2:17" ht="12.75" x14ac:dyDescent="0.2"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</row>
    <row r="100" spans="2:17" ht="12.75" x14ac:dyDescent="0.2"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</row>
    <row r="101" spans="2:17" ht="12.75" x14ac:dyDescent="0.2"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</row>
    <row r="102" spans="2:17" ht="12.75" x14ac:dyDescent="0.2"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</row>
    <row r="103" spans="2:17" ht="12.75" x14ac:dyDescent="0.2"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</row>
    <row r="104" spans="2:17" ht="12.75" x14ac:dyDescent="0.2"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</row>
    <row r="105" spans="2:17" ht="12.75" x14ac:dyDescent="0.2"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</row>
    <row r="106" spans="2:17" ht="12.75" x14ac:dyDescent="0.2"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</row>
    <row r="107" spans="2:17" ht="12.75" x14ac:dyDescent="0.2"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</row>
    <row r="108" spans="2:17" ht="12.75" x14ac:dyDescent="0.2"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</row>
    <row r="109" spans="2:17" ht="12.75" x14ac:dyDescent="0.2"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</row>
    <row r="110" spans="2:17" ht="12.75" x14ac:dyDescent="0.2"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</row>
    <row r="111" spans="2:17" ht="12.75" x14ac:dyDescent="0.2"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</row>
    <row r="112" spans="2:17" ht="12.75" x14ac:dyDescent="0.2"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</row>
    <row r="113" spans="2:17" ht="12.75" x14ac:dyDescent="0.2"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</row>
    <row r="114" spans="2:17" ht="12.75" x14ac:dyDescent="0.2"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</row>
    <row r="115" spans="2:17" ht="12.75" x14ac:dyDescent="0.2"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</row>
    <row r="116" spans="2:17" ht="12.75" x14ac:dyDescent="0.2"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</row>
    <row r="117" spans="2:17" ht="12.75" x14ac:dyDescent="0.2"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</row>
    <row r="118" spans="2:17" ht="12.75" x14ac:dyDescent="0.2"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</row>
    <row r="119" spans="2:17" ht="12.75" x14ac:dyDescent="0.2"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</row>
    <row r="120" spans="2:17" ht="12.75" x14ac:dyDescent="0.2"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</row>
    <row r="121" spans="2:17" ht="12.75" x14ac:dyDescent="0.2"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</row>
    <row r="122" spans="2:17" ht="12.75" x14ac:dyDescent="0.2"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</row>
    <row r="123" spans="2:17" ht="12.75" x14ac:dyDescent="0.2"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</row>
    <row r="124" spans="2:17" ht="12.75" x14ac:dyDescent="0.2"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</row>
    <row r="125" spans="2:17" ht="12.75" x14ac:dyDescent="0.2"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</row>
    <row r="126" spans="2:17" ht="12.75" x14ac:dyDescent="0.2"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</row>
    <row r="127" spans="2:17" ht="12.75" x14ac:dyDescent="0.2"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</row>
    <row r="128" spans="2:17" ht="12.75" x14ac:dyDescent="0.2"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</row>
    <row r="129" spans="2:17" ht="12.75" x14ac:dyDescent="0.2"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</row>
    <row r="130" spans="2:17" ht="12.75" x14ac:dyDescent="0.2"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</row>
    <row r="131" spans="2:17" ht="12.75" x14ac:dyDescent="0.2"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</row>
    <row r="132" spans="2:17" ht="12.75" x14ac:dyDescent="0.2"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</row>
    <row r="133" spans="2:17" ht="12.75" x14ac:dyDescent="0.2"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</row>
    <row r="134" spans="2:17" ht="12.75" x14ac:dyDescent="0.2"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</row>
    <row r="135" spans="2:17" ht="12.75" x14ac:dyDescent="0.2"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</row>
    <row r="136" spans="2:17" ht="12.75" x14ac:dyDescent="0.2"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</row>
    <row r="137" spans="2:17" ht="12.75" x14ac:dyDescent="0.2"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</row>
    <row r="138" spans="2:17" ht="12.75" x14ac:dyDescent="0.2"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</row>
    <row r="139" spans="2:17" ht="12.75" x14ac:dyDescent="0.2"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</row>
    <row r="140" spans="2:17" ht="12.75" x14ac:dyDescent="0.2"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</row>
    <row r="141" spans="2:17" ht="12.75" x14ac:dyDescent="0.2"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</row>
    <row r="142" spans="2:17" ht="12.75" x14ac:dyDescent="0.2"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</row>
    <row r="143" spans="2:17" ht="12.75" x14ac:dyDescent="0.2"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</row>
    <row r="144" spans="2:17" ht="12.75" x14ac:dyDescent="0.2"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</row>
    <row r="145" spans="2:17" ht="12.75" x14ac:dyDescent="0.2"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</row>
    <row r="146" spans="2:17" ht="12.75" x14ac:dyDescent="0.2"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</row>
    <row r="147" spans="2:17" ht="12.75" x14ac:dyDescent="0.2"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</row>
    <row r="148" spans="2:17" ht="12.75" x14ac:dyDescent="0.2"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</row>
    <row r="149" spans="2:17" ht="12.75" x14ac:dyDescent="0.2"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</row>
    <row r="150" spans="2:17" ht="12.75" x14ac:dyDescent="0.2"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</row>
    <row r="151" spans="2:17" ht="12.75" x14ac:dyDescent="0.2"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</row>
    <row r="152" spans="2:17" ht="12.75" x14ac:dyDescent="0.2"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</row>
    <row r="153" spans="2:17" ht="12.75" x14ac:dyDescent="0.2"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</row>
    <row r="154" spans="2:17" ht="12.75" x14ac:dyDescent="0.2"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</row>
    <row r="155" spans="2:17" ht="12.75" x14ac:dyDescent="0.2"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</row>
    <row r="156" spans="2:17" ht="12.75" x14ac:dyDescent="0.2"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</row>
    <row r="157" spans="2:17" ht="12.75" x14ac:dyDescent="0.2"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</row>
    <row r="158" spans="2:17" ht="12.75" x14ac:dyDescent="0.2"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</row>
    <row r="159" spans="2:17" ht="12.75" x14ac:dyDescent="0.2"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</row>
    <row r="160" spans="2:17" ht="12.75" x14ac:dyDescent="0.2"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</row>
    <row r="161" spans="2:17" ht="12.75" x14ac:dyDescent="0.2"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</row>
    <row r="162" spans="2:17" ht="12.75" x14ac:dyDescent="0.2"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</row>
    <row r="163" spans="2:17" ht="12.75" x14ac:dyDescent="0.2"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</row>
    <row r="164" spans="2:17" ht="12.75" x14ac:dyDescent="0.2"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</row>
    <row r="165" spans="2:17" ht="12.75" x14ac:dyDescent="0.2"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</row>
    <row r="166" spans="2:17" ht="12.75" x14ac:dyDescent="0.2"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</row>
    <row r="167" spans="2:17" ht="12.75" x14ac:dyDescent="0.2"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</row>
    <row r="168" spans="2:17" ht="12.75" x14ac:dyDescent="0.2"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</row>
    <row r="169" spans="2:17" ht="12.75" x14ac:dyDescent="0.2"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</row>
    <row r="170" spans="2:17" ht="12.75" x14ac:dyDescent="0.2"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</row>
    <row r="171" spans="2:17" ht="12.75" x14ac:dyDescent="0.2"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</row>
    <row r="172" spans="2:17" ht="12.75" x14ac:dyDescent="0.2"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</row>
    <row r="173" spans="2:17" ht="12.75" x14ac:dyDescent="0.2"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</row>
    <row r="174" spans="2:17" ht="12.75" x14ac:dyDescent="0.2"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</row>
    <row r="175" spans="2:17" ht="12.75" x14ac:dyDescent="0.2"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</row>
    <row r="176" spans="2:17" ht="12.75" x14ac:dyDescent="0.2"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</row>
    <row r="177" spans="2:17" ht="12.75" x14ac:dyDescent="0.2"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</row>
    <row r="178" spans="2:17" ht="12.75" x14ac:dyDescent="0.2"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</row>
    <row r="179" spans="2:17" ht="12.75" x14ac:dyDescent="0.2"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</row>
    <row r="180" spans="2:17" ht="12.75" x14ac:dyDescent="0.2"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</row>
    <row r="181" spans="2:17" ht="12.75" x14ac:dyDescent="0.2"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</row>
    <row r="182" spans="2:17" ht="12.75" x14ac:dyDescent="0.2"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</row>
    <row r="183" spans="2:17" ht="12.75" x14ac:dyDescent="0.2"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</row>
    <row r="184" spans="2:17" ht="12.75" x14ac:dyDescent="0.2"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</row>
    <row r="185" spans="2:17" ht="12.75" x14ac:dyDescent="0.2"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</row>
    <row r="186" spans="2:17" ht="12.75" x14ac:dyDescent="0.2"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</row>
    <row r="187" spans="2:17" ht="12.75" x14ac:dyDescent="0.2"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</row>
    <row r="188" spans="2:17" ht="12.75" x14ac:dyDescent="0.2"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</row>
    <row r="189" spans="2:17" ht="12.75" x14ac:dyDescent="0.2"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</row>
    <row r="190" spans="2:17" ht="12.75" x14ac:dyDescent="0.2"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</row>
    <row r="191" spans="2:17" ht="12.75" x14ac:dyDescent="0.2"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</row>
    <row r="192" spans="2:17" ht="12.75" x14ac:dyDescent="0.2"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</row>
    <row r="193" spans="2:17" ht="12.75" x14ac:dyDescent="0.2"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</row>
    <row r="194" spans="2:17" ht="12.75" x14ac:dyDescent="0.2"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</row>
    <row r="195" spans="2:17" ht="12.75" x14ac:dyDescent="0.2"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</row>
    <row r="196" spans="2:17" ht="12.75" x14ac:dyDescent="0.2"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</row>
    <row r="197" spans="2:17" ht="12.75" x14ac:dyDescent="0.2"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</row>
    <row r="198" spans="2:17" ht="12.75" x14ac:dyDescent="0.2"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</row>
    <row r="199" spans="2:17" ht="12.75" x14ac:dyDescent="0.2"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</row>
    <row r="200" spans="2:17" ht="12.75" x14ac:dyDescent="0.2"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</row>
    <row r="201" spans="2:17" ht="12.75" x14ac:dyDescent="0.2"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</row>
    <row r="202" spans="2:17" ht="12.75" x14ac:dyDescent="0.2"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</row>
    <row r="203" spans="2:17" ht="12.75" x14ac:dyDescent="0.2"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</row>
    <row r="204" spans="2:17" ht="12.75" x14ac:dyDescent="0.2"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</row>
    <row r="205" spans="2:17" ht="12.75" x14ac:dyDescent="0.2"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</row>
    <row r="206" spans="2:17" ht="12.75" x14ac:dyDescent="0.2"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</row>
    <row r="207" spans="2:17" ht="12.75" x14ac:dyDescent="0.2"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</row>
    <row r="208" spans="2:17" ht="12.75" x14ac:dyDescent="0.2"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</row>
    <row r="209" spans="2:17" ht="12.75" x14ac:dyDescent="0.2"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</row>
    <row r="210" spans="2:17" ht="12.75" x14ac:dyDescent="0.2"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</row>
    <row r="211" spans="2:17" ht="12.75" x14ac:dyDescent="0.2"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</row>
    <row r="212" spans="2:17" ht="12.75" x14ac:dyDescent="0.2"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</row>
    <row r="213" spans="2:17" ht="12.75" x14ac:dyDescent="0.2"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</row>
    <row r="214" spans="2:17" ht="12.75" x14ac:dyDescent="0.2"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</row>
    <row r="215" spans="2:17" ht="12.75" x14ac:dyDescent="0.2"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</row>
    <row r="216" spans="2:17" ht="12.75" x14ac:dyDescent="0.2"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</row>
    <row r="217" spans="2:17" ht="12.75" x14ac:dyDescent="0.2"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</row>
    <row r="218" spans="2:17" ht="12.75" x14ac:dyDescent="0.2"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</row>
    <row r="219" spans="2:17" ht="12.75" x14ac:dyDescent="0.2"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</row>
    <row r="220" spans="2:17" ht="12.75" x14ac:dyDescent="0.2"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</row>
    <row r="221" spans="2:17" ht="12.75" x14ac:dyDescent="0.2"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</row>
    <row r="222" spans="2:17" ht="12.75" x14ac:dyDescent="0.2"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</row>
    <row r="223" spans="2:17" ht="12.75" x14ac:dyDescent="0.2"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</row>
    <row r="224" spans="2:17" ht="12.75" x14ac:dyDescent="0.2"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</row>
    <row r="225" spans="2:17" ht="12.75" x14ac:dyDescent="0.2"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</row>
    <row r="226" spans="2:17" ht="12.75" x14ac:dyDescent="0.2"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</row>
    <row r="227" spans="2:17" ht="12.75" x14ac:dyDescent="0.2"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</row>
    <row r="228" spans="2:17" ht="12.75" x14ac:dyDescent="0.2"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</row>
    <row r="229" spans="2:17" ht="12.75" x14ac:dyDescent="0.2"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</row>
    <row r="230" spans="2:17" ht="12.75" x14ac:dyDescent="0.2"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</row>
    <row r="231" spans="2:17" ht="12.75" x14ac:dyDescent="0.2"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</row>
    <row r="232" spans="2:17" ht="12.75" x14ac:dyDescent="0.2"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</row>
    <row r="233" spans="2:17" ht="12.75" x14ac:dyDescent="0.2"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</row>
    <row r="234" spans="2:17" ht="12.75" x14ac:dyDescent="0.2"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</row>
    <row r="235" spans="2:17" ht="12.75" x14ac:dyDescent="0.2"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</row>
    <row r="236" spans="2:17" ht="12.75" x14ac:dyDescent="0.2"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</row>
    <row r="237" spans="2:17" ht="12.75" x14ac:dyDescent="0.2"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</row>
    <row r="238" spans="2:17" ht="12.75" x14ac:dyDescent="0.2"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</row>
    <row r="239" spans="2:17" ht="12.75" x14ac:dyDescent="0.2"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</row>
    <row r="240" spans="2:17" ht="12.75" x14ac:dyDescent="0.2"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</row>
    <row r="241" spans="2:17" ht="12.75" x14ac:dyDescent="0.2"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</row>
    <row r="242" spans="2:17" ht="12.75" x14ac:dyDescent="0.2"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</row>
    <row r="243" spans="2:17" ht="12.75" x14ac:dyDescent="0.2"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</row>
    <row r="244" spans="2:17" ht="12.75" x14ac:dyDescent="0.2"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</row>
    <row r="245" spans="2:17" ht="12.75" x14ac:dyDescent="0.2"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</row>
    <row r="246" spans="2:17" ht="12.75" x14ac:dyDescent="0.2"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</row>
    <row r="247" spans="2:17" ht="12.75" x14ac:dyDescent="0.2"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</row>
    <row r="248" spans="2:17" ht="12.75" x14ac:dyDescent="0.2"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</row>
    <row r="249" spans="2:17" ht="12.75" x14ac:dyDescent="0.2"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</row>
    <row r="250" spans="2:17" ht="12.75" x14ac:dyDescent="0.2"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</row>
    <row r="251" spans="2:17" ht="12.75" x14ac:dyDescent="0.2"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</row>
    <row r="252" spans="2:17" ht="12.75" x14ac:dyDescent="0.2"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</row>
    <row r="253" spans="2:17" ht="12.75" x14ac:dyDescent="0.2"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</row>
    <row r="254" spans="2:17" ht="12.75" x14ac:dyDescent="0.2"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</row>
    <row r="255" spans="2:17" ht="12.75" x14ac:dyDescent="0.2"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</row>
    <row r="256" spans="2:17" ht="12.75" x14ac:dyDescent="0.2"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</row>
    <row r="257" spans="2:17" ht="12.75" x14ac:dyDescent="0.2"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</row>
    <row r="258" spans="2:17" ht="12.75" x14ac:dyDescent="0.2"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</row>
    <row r="259" spans="2:17" ht="12.75" x14ac:dyDescent="0.2"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</row>
    <row r="260" spans="2:17" ht="12.75" x14ac:dyDescent="0.2"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</row>
    <row r="261" spans="2:17" ht="12.75" x14ac:dyDescent="0.2"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</row>
    <row r="262" spans="2:17" ht="12.75" x14ac:dyDescent="0.2"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</row>
    <row r="263" spans="2:17" ht="12.75" x14ac:dyDescent="0.2"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</row>
    <row r="264" spans="2:17" ht="12.75" x14ac:dyDescent="0.2"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</row>
    <row r="265" spans="2:17" ht="12.75" x14ac:dyDescent="0.2"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</row>
    <row r="266" spans="2:17" ht="12.75" x14ac:dyDescent="0.2"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</row>
    <row r="267" spans="2:17" ht="12.75" x14ac:dyDescent="0.2"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</row>
    <row r="268" spans="2:17" ht="12.75" x14ac:dyDescent="0.2"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</row>
    <row r="269" spans="2:17" ht="12.75" x14ac:dyDescent="0.2"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</row>
    <row r="270" spans="2:17" ht="12.75" x14ac:dyDescent="0.2"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</row>
    <row r="271" spans="2:17" ht="12.75" x14ac:dyDescent="0.2"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</row>
    <row r="272" spans="2:17" ht="12.75" x14ac:dyDescent="0.2"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</row>
    <row r="273" spans="2:17" ht="12.75" x14ac:dyDescent="0.2"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</row>
    <row r="274" spans="2:17" ht="12.75" x14ac:dyDescent="0.2"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</row>
    <row r="275" spans="2:17" ht="12.75" x14ac:dyDescent="0.2"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</row>
    <row r="276" spans="2:17" ht="12.75" x14ac:dyDescent="0.2"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</row>
    <row r="277" spans="2:17" ht="12.75" x14ac:dyDescent="0.2"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</row>
    <row r="278" spans="2:17" ht="12.75" x14ac:dyDescent="0.2"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</row>
    <row r="279" spans="2:17" ht="12.75" x14ac:dyDescent="0.2"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</row>
    <row r="280" spans="2:17" ht="12.75" x14ac:dyDescent="0.2"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</row>
    <row r="281" spans="2:17" ht="12.75" x14ac:dyDescent="0.2"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</row>
    <row r="282" spans="2:17" ht="12.75" x14ac:dyDescent="0.2"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</row>
    <row r="283" spans="2:17" ht="12.75" x14ac:dyDescent="0.2"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</row>
    <row r="284" spans="2:17" ht="12.75" x14ac:dyDescent="0.2"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</row>
    <row r="285" spans="2:17" ht="12.75" x14ac:dyDescent="0.2"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</row>
    <row r="286" spans="2:17" ht="12.75" x14ac:dyDescent="0.2"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</row>
    <row r="287" spans="2:17" ht="12.75" x14ac:dyDescent="0.2"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</row>
    <row r="288" spans="2:17" ht="12.75" x14ac:dyDescent="0.2"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</row>
    <row r="289" spans="2:17" ht="12.75" x14ac:dyDescent="0.2"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</row>
    <row r="290" spans="2:17" ht="12.75" x14ac:dyDescent="0.2"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</row>
    <row r="291" spans="2:17" ht="12.75" x14ac:dyDescent="0.2"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</row>
    <row r="292" spans="2:17" ht="12.75" x14ac:dyDescent="0.2"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</row>
    <row r="293" spans="2:17" ht="12.75" x14ac:dyDescent="0.2"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</row>
    <row r="294" spans="2:17" ht="12.75" x14ac:dyDescent="0.2"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</row>
    <row r="295" spans="2:17" ht="12.75" x14ac:dyDescent="0.2"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</row>
    <row r="296" spans="2:17" ht="12.75" x14ac:dyDescent="0.2"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</row>
    <row r="297" spans="2:17" ht="12.75" x14ac:dyDescent="0.2"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</row>
    <row r="298" spans="2:17" ht="12.75" x14ac:dyDescent="0.2"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</row>
    <row r="299" spans="2:17" ht="12.75" x14ac:dyDescent="0.2"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</row>
    <row r="300" spans="2:17" ht="12.75" x14ac:dyDescent="0.2"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</row>
    <row r="301" spans="2:17" ht="12.75" x14ac:dyDescent="0.2"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</row>
    <row r="302" spans="2:17" ht="12.75" x14ac:dyDescent="0.2"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</row>
    <row r="303" spans="2:17" ht="12.75" x14ac:dyDescent="0.2"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</row>
    <row r="304" spans="2:17" ht="12.75" x14ac:dyDescent="0.2"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</row>
    <row r="305" spans="2:17" ht="12.75" x14ac:dyDescent="0.2"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</row>
    <row r="306" spans="2:17" ht="12.75" x14ac:dyDescent="0.2"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</row>
    <row r="307" spans="2:17" ht="12.75" x14ac:dyDescent="0.2"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</row>
    <row r="308" spans="2:17" ht="12.75" x14ac:dyDescent="0.2"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</row>
    <row r="309" spans="2:17" ht="12.75" x14ac:dyDescent="0.2"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</row>
    <row r="310" spans="2:17" ht="12.75" x14ac:dyDescent="0.2"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</row>
    <row r="311" spans="2:17" ht="12.75" x14ac:dyDescent="0.2"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</row>
    <row r="312" spans="2:17" ht="12.75" x14ac:dyDescent="0.2"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</row>
    <row r="313" spans="2:17" ht="12.75" x14ac:dyDescent="0.2"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</row>
    <row r="314" spans="2:17" ht="12.75" x14ac:dyDescent="0.2"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</row>
    <row r="315" spans="2:17" ht="12.75" x14ac:dyDescent="0.2"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</row>
    <row r="316" spans="2:17" ht="12.75" x14ac:dyDescent="0.2"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</row>
    <row r="317" spans="2:17" ht="12.75" x14ac:dyDescent="0.2"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</row>
    <row r="318" spans="2:17" ht="12.75" x14ac:dyDescent="0.2"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</row>
    <row r="319" spans="2:17" ht="12.75" x14ac:dyDescent="0.2"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</row>
    <row r="320" spans="2:17" ht="12.75" x14ac:dyDescent="0.2"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</row>
    <row r="321" spans="2:17" ht="12.75" x14ac:dyDescent="0.2"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</row>
    <row r="322" spans="2:17" ht="12.75" x14ac:dyDescent="0.2"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</row>
    <row r="323" spans="2:17" ht="12.75" x14ac:dyDescent="0.2"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</row>
    <row r="324" spans="2:17" ht="12.75" x14ac:dyDescent="0.2"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</row>
    <row r="325" spans="2:17" ht="12.75" x14ac:dyDescent="0.2"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</row>
    <row r="326" spans="2:17" ht="12.75" x14ac:dyDescent="0.2"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</row>
    <row r="327" spans="2:17" ht="12.75" x14ac:dyDescent="0.2"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</row>
    <row r="328" spans="2:17" ht="12.75" x14ac:dyDescent="0.2"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</row>
    <row r="329" spans="2:17" ht="12.75" x14ac:dyDescent="0.2"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</row>
    <row r="330" spans="2:17" ht="12.75" x14ac:dyDescent="0.2"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</row>
    <row r="331" spans="2:17" ht="12.75" x14ac:dyDescent="0.2"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</row>
    <row r="332" spans="2:17" ht="12.75" x14ac:dyDescent="0.2"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</row>
    <row r="333" spans="2:17" ht="12.75" x14ac:dyDescent="0.2"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</row>
    <row r="334" spans="2:17" ht="12.75" x14ac:dyDescent="0.2"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</row>
    <row r="335" spans="2:17" ht="12.75" x14ac:dyDescent="0.2"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</row>
    <row r="336" spans="2:17" ht="12.75" x14ac:dyDescent="0.2"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</row>
    <row r="337" spans="2:17" ht="12.75" x14ac:dyDescent="0.2"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</row>
    <row r="338" spans="2:17" ht="12.75" x14ac:dyDescent="0.2"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</row>
    <row r="339" spans="2:17" ht="12.75" x14ac:dyDescent="0.2"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</row>
    <row r="340" spans="2:17" ht="12.75" x14ac:dyDescent="0.2"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</row>
    <row r="341" spans="2:17" ht="12.75" x14ac:dyDescent="0.2"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</row>
    <row r="342" spans="2:17" ht="12.75" x14ac:dyDescent="0.2"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</row>
    <row r="343" spans="2:17" ht="12.75" x14ac:dyDescent="0.2"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</row>
    <row r="344" spans="2:17" ht="12.75" x14ac:dyDescent="0.2"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</row>
    <row r="345" spans="2:17" ht="12.75" x14ac:dyDescent="0.2"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</row>
    <row r="346" spans="2:17" ht="12.75" x14ac:dyDescent="0.2"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</row>
    <row r="347" spans="2:17" ht="12.75" x14ac:dyDescent="0.2"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</row>
    <row r="348" spans="2:17" ht="12.75" x14ac:dyDescent="0.2"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</row>
    <row r="349" spans="2:17" ht="12.75" x14ac:dyDescent="0.2"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</row>
    <row r="350" spans="2:17" ht="12.75" x14ac:dyDescent="0.2"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</row>
    <row r="351" spans="2:17" ht="12.75" x14ac:dyDescent="0.2"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</row>
    <row r="352" spans="2:17" ht="12.75" x14ac:dyDescent="0.2"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</row>
    <row r="353" spans="2:17" ht="12.75" x14ac:dyDescent="0.2"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</row>
    <row r="354" spans="2:17" ht="12.75" x14ac:dyDescent="0.2"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</row>
    <row r="355" spans="2:17" ht="12.75" x14ac:dyDescent="0.2"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</row>
    <row r="356" spans="2:17" ht="12.75" x14ac:dyDescent="0.2"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</row>
    <row r="357" spans="2:17" ht="12.75" x14ac:dyDescent="0.2"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</row>
    <row r="358" spans="2:17" ht="12.75" x14ac:dyDescent="0.2"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</row>
    <row r="359" spans="2:17" ht="12.75" x14ac:dyDescent="0.2"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</row>
    <row r="360" spans="2:17" ht="12.75" x14ac:dyDescent="0.2"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</row>
    <row r="361" spans="2:17" ht="12.75" x14ac:dyDescent="0.2"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</row>
    <row r="362" spans="2:17" ht="12.75" x14ac:dyDescent="0.2"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</row>
    <row r="363" spans="2:17" ht="12.75" x14ac:dyDescent="0.2"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</row>
    <row r="364" spans="2:17" ht="12.75" x14ac:dyDescent="0.2"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</row>
    <row r="365" spans="2:17" ht="12.75" x14ac:dyDescent="0.2"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</row>
    <row r="366" spans="2:17" ht="12.75" x14ac:dyDescent="0.2"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</row>
    <row r="367" spans="2:17" ht="12.75" x14ac:dyDescent="0.2"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</row>
    <row r="368" spans="2:17" ht="12.75" x14ac:dyDescent="0.2"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</row>
    <row r="369" spans="2:17" ht="12.75" x14ac:dyDescent="0.2"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</row>
    <row r="370" spans="2:17" ht="12.75" x14ac:dyDescent="0.2"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</row>
    <row r="371" spans="2:17" ht="12.75" x14ac:dyDescent="0.2"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</row>
    <row r="372" spans="2:17" ht="12.75" x14ac:dyDescent="0.2"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</row>
    <row r="373" spans="2:17" ht="12.75" x14ac:dyDescent="0.2"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</row>
    <row r="374" spans="2:17" ht="12.75" x14ac:dyDescent="0.2"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</row>
    <row r="375" spans="2:17" ht="12.75" x14ac:dyDescent="0.2"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</row>
    <row r="376" spans="2:17" ht="12.75" x14ac:dyDescent="0.2"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</row>
    <row r="377" spans="2:17" ht="12.75" x14ac:dyDescent="0.2"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</row>
    <row r="378" spans="2:17" ht="12.75" x14ac:dyDescent="0.2"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</row>
    <row r="379" spans="2:17" ht="12.75" x14ac:dyDescent="0.2"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</row>
    <row r="380" spans="2:17" ht="12.75" x14ac:dyDescent="0.2"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</row>
    <row r="381" spans="2:17" ht="12.75" x14ac:dyDescent="0.2"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</row>
    <row r="382" spans="2:17" ht="12.75" x14ac:dyDescent="0.2"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</row>
    <row r="383" spans="2:17" ht="12.75" x14ac:dyDescent="0.2"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</row>
    <row r="384" spans="2:17" ht="12.75" x14ac:dyDescent="0.2"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</row>
    <row r="385" spans="2:17" ht="12.75" x14ac:dyDescent="0.2"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</row>
    <row r="386" spans="2:17" ht="12.75" x14ac:dyDescent="0.2"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</row>
    <row r="387" spans="2:17" ht="12.75" x14ac:dyDescent="0.2"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</row>
    <row r="388" spans="2:17" ht="12.75" x14ac:dyDescent="0.2"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</row>
    <row r="389" spans="2:17" ht="12.75" x14ac:dyDescent="0.2"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</row>
    <row r="390" spans="2:17" ht="12.75" x14ac:dyDescent="0.2"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</row>
    <row r="391" spans="2:17" ht="12.75" x14ac:dyDescent="0.2"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</row>
    <row r="392" spans="2:17" ht="12.75" x14ac:dyDescent="0.2"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</row>
    <row r="393" spans="2:17" ht="12.75" x14ac:dyDescent="0.2"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</row>
    <row r="394" spans="2:17" ht="12.75" x14ac:dyDescent="0.2"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</row>
    <row r="395" spans="2:17" ht="12.75" x14ac:dyDescent="0.2"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</row>
    <row r="396" spans="2:17" ht="12.75" x14ac:dyDescent="0.2"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</row>
    <row r="397" spans="2:17" ht="12.75" x14ac:dyDescent="0.2"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</row>
    <row r="398" spans="2:17" ht="12.75" x14ac:dyDescent="0.2"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</row>
    <row r="399" spans="2:17" ht="12.75" x14ac:dyDescent="0.2"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</row>
    <row r="400" spans="2:17" ht="12.75" x14ac:dyDescent="0.2"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</row>
    <row r="401" spans="2:17" ht="12.75" x14ac:dyDescent="0.2"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</row>
    <row r="402" spans="2:17" ht="12.75" x14ac:dyDescent="0.2"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</row>
    <row r="403" spans="2:17" ht="12.75" x14ac:dyDescent="0.2"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</row>
    <row r="404" spans="2:17" ht="12.75" x14ac:dyDescent="0.2"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</row>
    <row r="405" spans="2:17" ht="12.75" x14ac:dyDescent="0.2"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</row>
    <row r="406" spans="2:17" ht="12.75" x14ac:dyDescent="0.2"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</row>
    <row r="407" spans="2:17" ht="12.75" x14ac:dyDescent="0.2"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</row>
    <row r="408" spans="2:17" ht="12.75" x14ac:dyDescent="0.2"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</row>
    <row r="409" spans="2:17" ht="12.75" x14ac:dyDescent="0.2"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</row>
    <row r="410" spans="2:17" ht="12.75" x14ac:dyDescent="0.2"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</row>
    <row r="411" spans="2:17" ht="12.75" x14ac:dyDescent="0.2"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</row>
    <row r="412" spans="2:17" ht="12.75" x14ac:dyDescent="0.2"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</row>
    <row r="413" spans="2:17" ht="12.75" x14ac:dyDescent="0.2"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</row>
    <row r="414" spans="2:17" ht="12.75" x14ac:dyDescent="0.2"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</row>
    <row r="415" spans="2:17" ht="12.75" x14ac:dyDescent="0.2"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</row>
    <row r="416" spans="2:17" ht="12.75" x14ac:dyDescent="0.2"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</row>
    <row r="417" spans="2:17" ht="12.75" x14ac:dyDescent="0.2"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</row>
    <row r="418" spans="2:17" ht="12.75" x14ac:dyDescent="0.2"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</row>
    <row r="419" spans="2:17" ht="12.75" x14ac:dyDescent="0.2"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</row>
    <row r="420" spans="2:17" ht="12.75" x14ac:dyDescent="0.2"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</row>
    <row r="421" spans="2:17" ht="12.75" x14ac:dyDescent="0.2"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</row>
    <row r="422" spans="2:17" ht="12.75" x14ac:dyDescent="0.2"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</row>
    <row r="423" spans="2:17" ht="12.75" x14ac:dyDescent="0.2"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</row>
    <row r="424" spans="2:17" ht="12.75" x14ac:dyDescent="0.2"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</row>
    <row r="425" spans="2:17" ht="12.75" x14ac:dyDescent="0.2"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</row>
    <row r="426" spans="2:17" ht="12.75" x14ac:dyDescent="0.2"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</row>
    <row r="427" spans="2:17" ht="12.75" x14ac:dyDescent="0.2"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</row>
    <row r="428" spans="2:17" ht="12.75" x14ac:dyDescent="0.2"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</row>
    <row r="429" spans="2:17" ht="12.75" x14ac:dyDescent="0.2"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</row>
    <row r="430" spans="2:17" ht="12.75" x14ac:dyDescent="0.2"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</row>
    <row r="431" spans="2:17" ht="12.75" x14ac:dyDescent="0.2"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</row>
    <row r="432" spans="2:17" ht="12.75" x14ac:dyDescent="0.2"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</row>
    <row r="433" spans="2:17" ht="12.75" x14ac:dyDescent="0.2"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</row>
    <row r="434" spans="2:17" ht="12.75" x14ac:dyDescent="0.2"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</row>
    <row r="435" spans="2:17" ht="12.75" x14ac:dyDescent="0.2"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</row>
    <row r="436" spans="2:17" ht="12.75" x14ac:dyDescent="0.2"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</row>
    <row r="437" spans="2:17" ht="12.75" x14ac:dyDescent="0.2"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</row>
    <row r="438" spans="2:17" ht="12.75" x14ac:dyDescent="0.2"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</row>
    <row r="439" spans="2:17" ht="12.75" x14ac:dyDescent="0.2"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</row>
    <row r="440" spans="2:17" ht="12.75" x14ac:dyDescent="0.2"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</row>
    <row r="441" spans="2:17" ht="12.75" x14ac:dyDescent="0.2"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</row>
    <row r="442" spans="2:17" ht="12.75" x14ac:dyDescent="0.2"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</row>
    <row r="443" spans="2:17" ht="12.75" x14ac:dyDescent="0.2"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</row>
    <row r="444" spans="2:17" ht="12.75" x14ac:dyDescent="0.2"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</row>
    <row r="445" spans="2:17" ht="12.75" x14ac:dyDescent="0.2"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</row>
    <row r="446" spans="2:17" ht="12.75" x14ac:dyDescent="0.2"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</row>
    <row r="447" spans="2:17" ht="12.75" x14ac:dyDescent="0.2"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</row>
    <row r="448" spans="2:17" ht="12.75" x14ac:dyDescent="0.2"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</row>
    <row r="449" spans="2:17" ht="12.75" x14ac:dyDescent="0.2"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</row>
    <row r="450" spans="2:17" ht="12.75" x14ac:dyDescent="0.2"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</row>
    <row r="451" spans="2:17" ht="12.75" x14ac:dyDescent="0.2"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</row>
    <row r="452" spans="2:17" ht="12.75" x14ac:dyDescent="0.2"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</row>
    <row r="453" spans="2:17" ht="12.75" x14ac:dyDescent="0.2"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</row>
    <row r="454" spans="2:17" ht="12.75" x14ac:dyDescent="0.2"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</row>
    <row r="455" spans="2:17" ht="12.75" x14ac:dyDescent="0.2"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</row>
    <row r="456" spans="2:17" ht="12.75" x14ac:dyDescent="0.2"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</row>
    <row r="457" spans="2:17" ht="12.75" x14ac:dyDescent="0.2"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</row>
    <row r="458" spans="2:17" ht="12.75" x14ac:dyDescent="0.2"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</row>
    <row r="459" spans="2:17" ht="12.75" x14ac:dyDescent="0.2"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</row>
    <row r="460" spans="2:17" ht="12.75" x14ac:dyDescent="0.2"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</row>
    <row r="461" spans="2:17" ht="12.75" x14ac:dyDescent="0.2"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</row>
    <row r="462" spans="2:17" ht="12.75" x14ac:dyDescent="0.2"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</row>
    <row r="463" spans="2:17" ht="12.75" x14ac:dyDescent="0.2"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</row>
    <row r="464" spans="2:17" ht="12.75" x14ac:dyDescent="0.2"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</row>
    <row r="465" spans="2:17" ht="12.75" x14ac:dyDescent="0.2"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</row>
    <row r="466" spans="2:17" ht="12.75" x14ac:dyDescent="0.2"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</row>
    <row r="467" spans="2:17" ht="12.75" x14ac:dyDescent="0.2"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</row>
    <row r="468" spans="2:17" ht="12.75" x14ac:dyDescent="0.2"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</row>
    <row r="469" spans="2:17" ht="12.75" x14ac:dyDescent="0.2"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</row>
    <row r="470" spans="2:17" ht="12.75" x14ac:dyDescent="0.2"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</row>
    <row r="471" spans="2:17" ht="12.75" x14ac:dyDescent="0.2"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</row>
    <row r="472" spans="2:17" ht="12.75" x14ac:dyDescent="0.2"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</row>
    <row r="473" spans="2:17" ht="12.75" x14ac:dyDescent="0.2"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</row>
    <row r="474" spans="2:17" ht="12.75" x14ac:dyDescent="0.2"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</row>
    <row r="475" spans="2:17" ht="12.75" x14ac:dyDescent="0.2"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</row>
    <row r="476" spans="2:17" ht="12.75" x14ac:dyDescent="0.2"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</row>
    <row r="477" spans="2:17" ht="12.75" x14ac:dyDescent="0.2"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</row>
    <row r="478" spans="2:17" ht="12.75" x14ac:dyDescent="0.2"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</row>
    <row r="479" spans="2:17" ht="12.75" x14ac:dyDescent="0.2"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</row>
    <row r="480" spans="2:17" ht="12.75" x14ac:dyDescent="0.2"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</row>
    <row r="481" spans="2:17" ht="12.75" x14ac:dyDescent="0.2"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</row>
    <row r="482" spans="2:17" ht="12.75" x14ac:dyDescent="0.2"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</row>
    <row r="483" spans="2:17" ht="12.75" x14ac:dyDescent="0.2"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</row>
    <row r="484" spans="2:17" ht="12.75" x14ac:dyDescent="0.2"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</row>
    <row r="485" spans="2:17" ht="12.75" x14ac:dyDescent="0.2"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</row>
    <row r="486" spans="2:17" ht="12.75" x14ac:dyDescent="0.2"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</row>
    <row r="487" spans="2:17" ht="12.75" x14ac:dyDescent="0.2"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</row>
    <row r="488" spans="2:17" ht="12.75" x14ac:dyDescent="0.2"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</row>
    <row r="489" spans="2:17" ht="12.75" x14ac:dyDescent="0.2"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</row>
    <row r="490" spans="2:17" ht="12.75" x14ac:dyDescent="0.2"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</row>
    <row r="491" spans="2:17" ht="12.75" x14ac:dyDescent="0.2"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</row>
    <row r="492" spans="2:17" ht="12.75" x14ac:dyDescent="0.2"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</row>
    <row r="493" spans="2:17" ht="12.75" x14ac:dyDescent="0.2"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</row>
    <row r="494" spans="2:17" ht="12.75" x14ac:dyDescent="0.2"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</row>
    <row r="495" spans="2:17" ht="12.75" x14ac:dyDescent="0.2"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</row>
    <row r="496" spans="2:17" ht="12.75" x14ac:dyDescent="0.2"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</row>
    <row r="497" spans="2:17" ht="12.75" x14ac:dyDescent="0.2"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</row>
    <row r="498" spans="2:17" ht="12.75" x14ac:dyDescent="0.2"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</row>
    <row r="499" spans="2:17" ht="12.75" x14ac:dyDescent="0.2"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</row>
    <row r="500" spans="2:17" ht="12.75" x14ac:dyDescent="0.2"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</row>
    <row r="501" spans="2:17" ht="12.75" x14ac:dyDescent="0.2"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</row>
    <row r="502" spans="2:17" ht="12.75" x14ac:dyDescent="0.2"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</row>
    <row r="503" spans="2:17" ht="12.75" x14ac:dyDescent="0.2"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</row>
    <row r="504" spans="2:17" ht="12.75" x14ac:dyDescent="0.2"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</row>
    <row r="505" spans="2:17" ht="12.75" x14ac:dyDescent="0.2"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</row>
    <row r="506" spans="2:17" ht="12.75" x14ac:dyDescent="0.2"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</row>
    <row r="507" spans="2:17" ht="12.75" x14ac:dyDescent="0.2"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</row>
    <row r="508" spans="2:17" ht="12.75" x14ac:dyDescent="0.2"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</row>
    <row r="509" spans="2:17" ht="12.75" x14ac:dyDescent="0.2"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</row>
    <row r="510" spans="2:17" ht="12.75" x14ac:dyDescent="0.2"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</row>
    <row r="511" spans="2:17" ht="12.75" x14ac:dyDescent="0.2"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</row>
    <row r="512" spans="2:17" ht="12.75" x14ac:dyDescent="0.2"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</row>
    <row r="513" spans="2:17" ht="12.75" x14ac:dyDescent="0.2"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</row>
    <row r="514" spans="2:17" ht="12.75" x14ac:dyDescent="0.2"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</row>
    <row r="515" spans="2:17" ht="12.75" x14ac:dyDescent="0.2"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</row>
    <row r="516" spans="2:17" ht="12.75" x14ac:dyDescent="0.2"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</row>
    <row r="517" spans="2:17" ht="12.75" x14ac:dyDescent="0.2"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</row>
    <row r="518" spans="2:17" ht="12.75" x14ac:dyDescent="0.2"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</row>
    <row r="519" spans="2:17" ht="12.75" x14ac:dyDescent="0.2"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</row>
    <row r="520" spans="2:17" ht="12.75" x14ac:dyDescent="0.2"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</row>
    <row r="521" spans="2:17" ht="12.75" x14ac:dyDescent="0.2"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</row>
    <row r="522" spans="2:17" ht="12.75" x14ac:dyDescent="0.2"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</row>
    <row r="523" spans="2:17" ht="12.75" x14ac:dyDescent="0.2"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</row>
    <row r="524" spans="2:17" ht="12.75" x14ac:dyDescent="0.2"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</row>
    <row r="525" spans="2:17" ht="12.75" x14ac:dyDescent="0.2"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</row>
    <row r="526" spans="2:17" ht="12.75" x14ac:dyDescent="0.2"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</row>
    <row r="527" spans="2:17" ht="12.75" x14ac:dyDescent="0.2"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</row>
    <row r="528" spans="2:17" ht="12.75" x14ac:dyDescent="0.2"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</row>
    <row r="529" spans="2:17" ht="12.75" x14ac:dyDescent="0.2"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</row>
    <row r="530" spans="2:17" ht="12.75" x14ac:dyDescent="0.2"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</row>
    <row r="531" spans="2:17" ht="12.75" x14ac:dyDescent="0.2"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</row>
    <row r="532" spans="2:17" ht="12.75" x14ac:dyDescent="0.2"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</row>
    <row r="533" spans="2:17" ht="12.75" x14ac:dyDescent="0.2"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</row>
    <row r="534" spans="2:17" ht="12.75" x14ac:dyDescent="0.2"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</row>
    <row r="535" spans="2:17" ht="12.75" x14ac:dyDescent="0.2"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</row>
    <row r="536" spans="2:17" ht="12.75" x14ac:dyDescent="0.2"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</row>
    <row r="537" spans="2:17" ht="12.75" x14ac:dyDescent="0.2"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</row>
    <row r="538" spans="2:17" ht="12.75" x14ac:dyDescent="0.2"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</row>
    <row r="539" spans="2:17" ht="12.75" x14ac:dyDescent="0.2"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</row>
    <row r="540" spans="2:17" ht="12.75" x14ac:dyDescent="0.2"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</row>
    <row r="541" spans="2:17" ht="12.75" x14ac:dyDescent="0.2"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</row>
    <row r="542" spans="2:17" ht="12.75" x14ac:dyDescent="0.2"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</row>
    <row r="543" spans="2:17" ht="12.75" x14ac:dyDescent="0.2"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</row>
    <row r="544" spans="2:17" ht="12.75" x14ac:dyDescent="0.2"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</row>
    <row r="545" spans="2:17" ht="12.75" x14ac:dyDescent="0.2"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</row>
    <row r="546" spans="2:17" ht="12.75" x14ac:dyDescent="0.2"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</row>
    <row r="547" spans="2:17" ht="12.75" x14ac:dyDescent="0.2"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</row>
    <row r="548" spans="2:17" ht="12.75" x14ac:dyDescent="0.2"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</row>
    <row r="549" spans="2:17" ht="12.75" x14ac:dyDescent="0.2"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</row>
    <row r="550" spans="2:17" ht="12.75" x14ac:dyDescent="0.2"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</row>
    <row r="551" spans="2:17" ht="12.75" x14ac:dyDescent="0.2"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</row>
    <row r="552" spans="2:17" ht="12.75" x14ac:dyDescent="0.2"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</row>
    <row r="553" spans="2:17" ht="12.75" x14ac:dyDescent="0.2"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</row>
    <row r="554" spans="2:17" ht="12.75" x14ac:dyDescent="0.2"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</row>
    <row r="555" spans="2:17" ht="12.75" x14ac:dyDescent="0.2"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</row>
    <row r="556" spans="2:17" ht="12.75" x14ac:dyDescent="0.2"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</row>
    <row r="557" spans="2:17" ht="12.75" x14ac:dyDescent="0.2"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</row>
    <row r="558" spans="2:17" ht="12.75" x14ac:dyDescent="0.2"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</row>
    <row r="559" spans="2:17" ht="12.75" x14ac:dyDescent="0.2"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</row>
    <row r="560" spans="2:17" ht="12.75" x14ac:dyDescent="0.2"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</row>
    <row r="561" spans="2:17" ht="12.75" x14ac:dyDescent="0.2"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</row>
    <row r="562" spans="2:17" ht="12.75" x14ac:dyDescent="0.2"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</row>
    <row r="563" spans="2:17" ht="12.75" x14ac:dyDescent="0.2"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</row>
    <row r="564" spans="2:17" ht="12.75" x14ac:dyDescent="0.2"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</row>
    <row r="565" spans="2:17" ht="12.75" x14ac:dyDescent="0.2"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</row>
    <row r="566" spans="2:17" ht="12.75" x14ac:dyDescent="0.2"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</row>
    <row r="567" spans="2:17" ht="12.75" x14ac:dyDescent="0.2"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</row>
    <row r="568" spans="2:17" ht="12.75" x14ac:dyDescent="0.2"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</row>
    <row r="569" spans="2:17" ht="12.75" x14ac:dyDescent="0.2"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</row>
    <row r="570" spans="2:17" ht="12.75" x14ac:dyDescent="0.2"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</row>
    <row r="571" spans="2:17" ht="12.75" x14ac:dyDescent="0.2"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</row>
    <row r="572" spans="2:17" ht="12.75" x14ac:dyDescent="0.2"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</row>
    <row r="573" spans="2:17" ht="12.75" x14ac:dyDescent="0.2"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</row>
    <row r="574" spans="2:17" ht="12.75" x14ac:dyDescent="0.2"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</row>
    <row r="575" spans="2:17" ht="12.75" x14ac:dyDescent="0.2"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</row>
    <row r="576" spans="2:17" ht="12.75" x14ac:dyDescent="0.2"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</row>
    <row r="577" spans="2:17" ht="12.75" x14ac:dyDescent="0.2"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</row>
    <row r="578" spans="2:17" ht="12.75" x14ac:dyDescent="0.2"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</row>
    <row r="579" spans="2:17" ht="12.75" x14ac:dyDescent="0.2"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</row>
    <row r="580" spans="2:17" ht="12.75" x14ac:dyDescent="0.2"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</row>
    <row r="581" spans="2:17" ht="12.75" x14ac:dyDescent="0.2"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</row>
    <row r="582" spans="2:17" ht="12.75" x14ac:dyDescent="0.2"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</row>
    <row r="583" spans="2:17" ht="12.75" x14ac:dyDescent="0.2"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</row>
    <row r="584" spans="2:17" ht="12.75" x14ac:dyDescent="0.2"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</row>
    <row r="585" spans="2:17" ht="12.75" x14ac:dyDescent="0.2"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</row>
    <row r="586" spans="2:17" ht="12.75" x14ac:dyDescent="0.2"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</row>
    <row r="587" spans="2:17" ht="12.75" x14ac:dyDescent="0.2"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</row>
    <row r="588" spans="2:17" ht="12.75" x14ac:dyDescent="0.2"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</row>
    <row r="589" spans="2:17" ht="12.75" x14ac:dyDescent="0.2"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</row>
    <row r="590" spans="2:17" ht="12.75" x14ac:dyDescent="0.2"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</row>
    <row r="591" spans="2:17" ht="12.75" x14ac:dyDescent="0.2"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</row>
    <row r="592" spans="2:17" ht="12.75" x14ac:dyDescent="0.2"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</row>
    <row r="593" spans="2:17" ht="12.75" x14ac:dyDescent="0.2"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</row>
    <row r="594" spans="2:17" ht="12.75" x14ac:dyDescent="0.2"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</row>
    <row r="595" spans="2:17" ht="12.75" x14ac:dyDescent="0.2"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</row>
    <row r="596" spans="2:17" ht="12.75" x14ac:dyDescent="0.2"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</row>
    <row r="597" spans="2:17" ht="12.75" x14ac:dyDescent="0.2"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</row>
    <row r="598" spans="2:17" ht="12.75" x14ac:dyDescent="0.2"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</row>
    <row r="599" spans="2:17" ht="12.75" x14ac:dyDescent="0.2"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</row>
    <row r="600" spans="2:17" ht="12.75" x14ac:dyDescent="0.2"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</row>
    <row r="601" spans="2:17" ht="12.75" x14ac:dyDescent="0.2"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</row>
    <row r="602" spans="2:17" ht="12.75" x14ac:dyDescent="0.2"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</row>
    <row r="603" spans="2:17" ht="12.75" x14ac:dyDescent="0.2"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</row>
    <row r="604" spans="2:17" ht="12.75" x14ac:dyDescent="0.2"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</row>
    <row r="605" spans="2:17" ht="12.75" x14ac:dyDescent="0.2"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</row>
    <row r="606" spans="2:17" ht="12.75" x14ac:dyDescent="0.2"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</row>
    <row r="607" spans="2:17" ht="12.75" x14ac:dyDescent="0.2"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</row>
    <row r="608" spans="2:17" ht="12.75" x14ac:dyDescent="0.2"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</row>
    <row r="609" spans="2:17" ht="12.75" x14ac:dyDescent="0.2"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</row>
    <row r="610" spans="2:17" ht="12.75" x14ac:dyDescent="0.2"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</row>
    <row r="611" spans="2:17" ht="12.75" x14ac:dyDescent="0.2"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</row>
    <row r="612" spans="2:17" ht="12.75" x14ac:dyDescent="0.2"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</row>
    <row r="613" spans="2:17" ht="12.75" x14ac:dyDescent="0.2"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</row>
    <row r="614" spans="2:17" ht="12.75" x14ac:dyDescent="0.2"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</row>
    <row r="615" spans="2:17" ht="12.75" x14ac:dyDescent="0.2"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</row>
    <row r="616" spans="2:17" ht="12.75" x14ac:dyDescent="0.2"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</row>
    <row r="617" spans="2:17" ht="12.75" x14ac:dyDescent="0.2"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</row>
    <row r="618" spans="2:17" ht="12.75" x14ac:dyDescent="0.2"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</row>
    <row r="619" spans="2:17" ht="12.75" x14ac:dyDescent="0.2"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</row>
    <row r="620" spans="2:17" ht="12.75" x14ac:dyDescent="0.2"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</row>
    <row r="621" spans="2:17" ht="12.75" x14ac:dyDescent="0.2"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</row>
    <row r="622" spans="2:17" ht="12.75" x14ac:dyDescent="0.2"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</row>
    <row r="623" spans="2:17" ht="12.75" x14ac:dyDescent="0.2"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</row>
    <row r="624" spans="2:17" ht="12.75" x14ac:dyDescent="0.2"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</row>
    <row r="625" spans="2:17" ht="12.75" x14ac:dyDescent="0.2"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</row>
    <row r="626" spans="2:17" ht="12.75" x14ac:dyDescent="0.2"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</row>
    <row r="627" spans="2:17" ht="12.75" x14ac:dyDescent="0.2"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</row>
    <row r="628" spans="2:17" ht="12.75" x14ac:dyDescent="0.2"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</row>
    <row r="629" spans="2:17" ht="12.75" x14ac:dyDescent="0.2"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</row>
    <row r="630" spans="2:17" ht="12.75" x14ac:dyDescent="0.2"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</row>
    <row r="631" spans="2:17" ht="12.75" x14ac:dyDescent="0.2"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</row>
    <row r="632" spans="2:17" ht="12.75" x14ac:dyDescent="0.2"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</row>
    <row r="633" spans="2:17" ht="12.75" x14ac:dyDescent="0.2"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</row>
    <row r="634" spans="2:17" ht="12.75" x14ac:dyDescent="0.2"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</row>
    <row r="635" spans="2:17" ht="12.75" x14ac:dyDescent="0.2"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</row>
    <row r="636" spans="2:17" ht="12.75" x14ac:dyDescent="0.2"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</row>
    <row r="637" spans="2:17" ht="12.75" x14ac:dyDescent="0.2"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</row>
    <row r="638" spans="2:17" ht="12.75" x14ac:dyDescent="0.2"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</row>
    <row r="639" spans="2:17" ht="12.75" x14ac:dyDescent="0.2"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</row>
    <row r="640" spans="2:17" ht="12.75" x14ac:dyDescent="0.2"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</row>
    <row r="641" spans="2:17" ht="12.75" x14ac:dyDescent="0.2"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</row>
    <row r="642" spans="2:17" ht="12.75" x14ac:dyDescent="0.2"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</row>
    <row r="643" spans="2:17" ht="12.75" x14ac:dyDescent="0.2"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</row>
    <row r="644" spans="2:17" ht="12.75" x14ac:dyDescent="0.2"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</row>
    <row r="645" spans="2:17" ht="12.75" x14ac:dyDescent="0.2"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</row>
    <row r="646" spans="2:17" ht="12.75" x14ac:dyDescent="0.2"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</row>
    <row r="647" spans="2:17" ht="12.75" x14ac:dyDescent="0.2"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</row>
    <row r="648" spans="2:17" ht="12.75" x14ac:dyDescent="0.2"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</row>
    <row r="649" spans="2:17" ht="12.75" x14ac:dyDescent="0.2"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</row>
    <row r="650" spans="2:17" ht="12.75" x14ac:dyDescent="0.2"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</row>
    <row r="651" spans="2:17" ht="12.75" x14ac:dyDescent="0.2"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</row>
    <row r="652" spans="2:17" ht="12.75" x14ac:dyDescent="0.2"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</row>
    <row r="653" spans="2:17" ht="12.75" x14ac:dyDescent="0.2"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</row>
    <row r="654" spans="2:17" ht="12.75" x14ac:dyDescent="0.2"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</row>
    <row r="655" spans="2:17" ht="12.75" x14ac:dyDescent="0.2"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</row>
    <row r="656" spans="2:17" ht="12.75" x14ac:dyDescent="0.2"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</row>
    <row r="657" spans="2:17" ht="12.75" x14ac:dyDescent="0.2"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</row>
    <row r="658" spans="2:17" ht="12.75" x14ac:dyDescent="0.2"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</row>
    <row r="659" spans="2:17" ht="12.75" x14ac:dyDescent="0.2"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</row>
    <row r="660" spans="2:17" ht="12.75" x14ac:dyDescent="0.2"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</row>
    <row r="661" spans="2:17" ht="12.75" x14ac:dyDescent="0.2"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</row>
    <row r="662" spans="2:17" ht="12.75" x14ac:dyDescent="0.2"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</row>
    <row r="663" spans="2:17" ht="12.75" x14ac:dyDescent="0.2"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</row>
    <row r="664" spans="2:17" ht="12.75" x14ac:dyDescent="0.2"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</row>
    <row r="665" spans="2:17" ht="12.75" x14ac:dyDescent="0.2"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</row>
    <row r="666" spans="2:17" ht="12.75" x14ac:dyDescent="0.2"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</row>
    <row r="667" spans="2:17" ht="12.75" x14ac:dyDescent="0.2"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</row>
    <row r="668" spans="2:17" ht="12.75" x14ac:dyDescent="0.2"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</row>
    <row r="669" spans="2:17" ht="12.75" x14ac:dyDescent="0.2"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</row>
    <row r="670" spans="2:17" ht="12.75" x14ac:dyDescent="0.2"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</row>
    <row r="671" spans="2:17" ht="12.75" x14ac:dyDescent="0.2"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</row>
    <row r="672" spans="2:17" ht="12.75" x14ac:dyDescent="0.2"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</row>
    <row r="673" spans="2:17" ht="12.75" x14ac:dyDescent="0.2"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</row>
    <row r="674" spans="2:17" ht="12.75" x14ac:dyDescent="0.2"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</row>
    <row r="675" spans="2:17" ht="12.75" x14ac:dyDescent="0.2"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</row>
    <row r="676" spans="2:17" ht="12.75" x14ac:dyDescent="0.2"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</row>
    <row r="677" spans="2:17" ht="12.75" x14ac:dyDescent="0.2"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</row>
    <row r="678" spans="2:17" ht="12.75" x14ac:dyDescent="0.2"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</row>
    <row r="679" spans="2:17" ht="12.75" x14ac:dyDescent="0.2"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</row>
    <row r="680" spans="2:17" ht="12.75" x14ac:dyDescent="0.2"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</row>
    <row r="681" spans="2:17" ht="12.75" x14ac:dyDescent="0.2"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</row>
    <row r="682" spans="2:17" ht="12.75" x14ac:dyDescent="0.2"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</row>
    <row r="683" spans="2:17" ht="12.75" x14ac:dyDescent="0.2"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</row>
    <row r="684" spans="2:17" ht="12.75" x14ac:dyDescent="0.2"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</row>
    <row r="685" spans="2:17" ht="12.75" x14ac:dyDescent="0.2"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</row>
    <row r="686" spans="2:17" ht="12.75" x14ac:dyDescent="0.2"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</row>
    <row r="687" spans="2:17" ht="12.75" x14ac:dyDescent="0.2"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</row>
    <row r="688" spans="2:17" ht="12.75" x14ac:dyDescent="0.2"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</row>
    <row r="689" spans="2:17" ht="12.75" x14ac:dyDescent="0.2"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</row>
    <row r="690" spans="2:17" ht="12.75" x14ac:dyDescent="0.2"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</row>
    <row r="691" spans="2:17" ht="12.75" x14ac:dyDescent="0.2"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</row>
    <row r="692" spans="2:17" ht="12.75" x14ac:dyDescent="0.2"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</row>
    <row r="693" spans="2:17" ht="12.75" x14ac:dyDescent="0.2"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</row>
    <row r="694" spans="2:17" ht="12.75" x14ac:dyDescent="0.2"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</row>
    <row r="695" spans="2:17" ht="12.75" x14ac:dyDescent="0.2"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</row>
    <row r="696" spans="2:17" ht="12.75" x14ac:dyDescent="0.2"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</row>
    <row r="697" spans="2:17" ht="12.75" x14ac:dyDescent="0.2"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</row>
    <row r="698" spans="2:17" ht="12.75" x14ac:dyDescent="0.2"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</row>
    <row r="699" spans="2:17" ht="12.75" x14ac:dyDescent="0.2"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</row>
    <row r="700" spans="2:17" ht="12.75" x14ac:dyDescent="0.2"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</row>
    <row r="701" spans="2:17" ht="12.75" x14ac:dyDescent="0.2"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</row>
    <row r="702" spans="2:17" ht="12.75" x14ac:dyDescent="0.2"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</row>
    <row r="703" spans="2:17" ht="12.75" x14ac:dyDescent="0.2"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</row>
    <row r="704" spans="2:17" ht="12.75" x14ac:dyDescent="0.2"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</row>
    <row r="705" spans="2:17" ht="12.75" x14ac:dyDescent="0.2"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</row>
    <row r="706" spans="2:17" ht="12.75" x14ac:dyDescent="0.2"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</row>
    <row r="707" spans="2:17" ht="12.75" x14ac:dyDescent="0.2"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</row>
    <row r="708" spans="2:17" ht="12.75" x14ac:dyDescent="0.2"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</row>
    <row r="709" spans="2:17" ht="12.75" x14ac:dyDescent="0.2"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</row>
    <row r="710" spans="2:17" ht="12.75" x14ac:dyDescent="0.2"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</row>
    <row r="711" spans="2:17" ht="12.75" x14ac:dyDescent="0.2"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</row>
    <row r="712" spans="2:17" ht="12.75" x14ac:dyDescent="0.2"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</row>
    <row r="713" spans="2:17" ht="12.75" x14ac:dyDescent="0.2"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</row>
    <row r="714" spans="2:17" ht="12.75" x14ac:dyDescent="0.2"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</row>
    <row r="715" spans="2:17" ht="12.75" x14ac:dyDescent="0.2"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</row>
    <row r="716" spans="2:17" ht="12.75" x14ac:dyDescent="0.2"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</row>
    <row r="717" spans="2:17" ht="12.75" x14ac:dyDescent="0.2"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</row>
    <row r="718" spans="2:17" ht="12.75" x14ac:dyDescent="0.2"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</row>
    <row r="719" spans="2:17" ht="12.75" x14ac:dyDescent="0.2"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</row>
    <row r="720" spans="2:17" ht="12.75" x14ac:dyDescent="0.2"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</row>
    <row r="721" spans="2:17" ht="12.75" x14ac:dyDescent="0.2"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</row>
    <row r="722" spans="2:17" ht="12.75" x14ac:dyDescent="0.2"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</row>
    <row r="723" spans="2:17" ht="12.75" x14ac:dyDescent="0.2"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</row>
    <row r="724" spans="2:17" ht="12.75" x14ac:dyDescent="0.2"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</row>
    <row r="725" spans="2:17" ht="12.75" x14ac:dyDescent="0.2"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</row>
    <row r="726" spans="2:17" ht="12.75" x14ac:dyDescent="0.2"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</row>
    <row r="727" spans="2:17" ht="12.75" x14ac:dyDescent="0.2"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</row>
    <row r="728" spans="2:17" ht="12.75" x14ac:dyDescent="0.2"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</row>
    <row r="729" spans="2:17" ht="12.75" x14ac:dyDescent="0.2"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</row>
    <row r="730" spans="2:17" ht="12.75" x14ac:dyDescent="0.2"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</row>
    <row r="731" spans="2:17" ht="12.75" x14ac:dyDescent="0.2"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</row>
    <row r="732" spans="2:17" ht="12.75" x14ac:dyDescent="0.2"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</row>
    <row r="733" spans="2:17" ht="12.75" x14ac:dyDescent="0.2"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</row>
    <row r="734" spans="2:17" ht="12.75" x14ac:dyDescent="0.2"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</row>
    <row r="735" spans="2:17" ht="12.75" x14ac:dyDescent="0.2"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</row>
    <row r="736" spans="2:17" ht="12.75" x14ac:dyDescent="0.2"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</row>
    <row r="737" spans="2:17" ht="12.75" x14ac:dyDescent="0.2"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</row>
    <row r="738" spans="2:17" ht="12.75" x14ac:dyDescent="0.2"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</row>
    <row r="739" spans="2:17" ht="12.75" x14ac:dyDescent="0.2"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</row>
    <row r="740" spans="2:17" ht="12.75" x14ac:dyDescent="0.2"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</row>
    <row r="741" spans="2:17" ht="12.75" x14ac:dyDescent="0.2"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</row>
    <row r="742" spans="2:17" ht="12.75" x14ac:dyDescent="0.2"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</row>
    <row r="743" spans="2:17" ht="12.75" x14ac:dyDescent="0.2"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</row>
    <row r="744" spans="2:17" ht="12.75" x14ac:dyDescent="0.2"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</row>
    <row r="745" spans="2:17" ht="12.75" x14ac:dyDescent="0.2"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</row>
    <row r="746" spans="2:17" ht="12.75" x14ac:dyDescent="0.2"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</row>
    <row r="747" spans="2:17" ht="12.75" x14ac:dyDescent="0.2"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</row>
    <row r="748" spans="2:17" ht="12.75" x14ac:dyDescent="0.2"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</row>
    <row r="749" spans="2:17" ht="12.75" x14ac:dyDescent="0.2"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</row>
    <row r="750" spans="2:17" ht="12.75" x14ac:dyDescent="0.2"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</row>
    <row r="751" spans="2:17" ht="12.75" x14ac:dyDescent="0.2"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</row>
    <row r="752" spans="2:17" ht="12.75" x14ac:dyDescent="0.2"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</row>
    <row r="753" spans="2:17" ht="12.75" x14ac:dyDescent="0.2"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</row>
    <row r="754" spans="2:17" ht="12.75" x14ac:dyDescent="0.2"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</row>
    <row r="755" spans="2:17" ht="12.75" x14ac:dyDescent="0.2"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</row>
    <row r="756" spans="2:17" ht="12.75" x14ac:dyDescent="0.2"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</row>
    <row r="757" spans="2:17" ht="12.75" x14ac:dyDescent="0.2"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</row>
    <row r="758" spans="2:17" ht="12.75" x14ac:dyDescent="0.2"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</row>
    <row r="759" spans="2:17" ht="12.75" x14ac:dyDescent="0.2"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</row>
    <row r="760" spans="2:17" ht="12.75" x14ac:dyDescent="0.2"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</row>
    <row r="761" spans="2:17" ht="12.75" x14ac:dyDescent="0.2"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</row>
    <row r="762" spans="2:17" ht="12.75" x14ac:dyDescent="0.2"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</row>
    <row r="763" spans="2:17" ht="12.75" x14ac:dyDescent="0.2"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</row>
    <row r="764" spans="2:17" ht="12.75" x14ac:dyDescent="0.2"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</row>
    <row r="765" spans="2:17" ht="12.75" x14ac:dyDescent="0.2"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</row>
    <row r="766" spans="2:17" ht="12.75" x14ac:dyDescent="0.2"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</row>
    <row r="767" spans="2:17" ht="12.75" x14ac:dyDescent="0.2"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</row>
    <row r="768" spans="2:17" ht="12.75" x14ac:dyDescent="0.2"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</row>
    <row r="769" spans="2:17" ht="12.75" x14ac:dyDescent="0.2"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</row>
    <row r="770" spans="2:17" ht="12.75" x14ac:dyDescent="0.2"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</row>
    <row r="771" spans="2:17" ht="12.75" x14ac:dyDescent="0.2"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</row>
    <row r="772" spans="2:17" ht="12.75" x14ac:dyDescent="0.2"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</row>
    <row r="773" spans="2:17" ht="12.75" x14ac:dyDescent="0.2"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</row>
    <row r="774" spans="2:17" ht="12.75" x14ac:dyDescent="0.2"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</row>
    <row r="775" spans="2:17" ht="12.75" x14ac:dyDescent="0.2"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</row>
    <row r="776" spans="2:17" ht="12.75" x14ac:dyDescent="0.2"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</row>
    <row r="777" spans="2:17" ht="12.75" x14ac:dyDescent="0.2"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</row>
    <row r="778" spans="2:17" ht="12.75" x14ac:dyDescent="0.2"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</row>
    <row r="779" spans="2:17" ht="12.75" x14ac:dyDescent="0.2"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</row>
    <row r="780" spans="2:17" ht="12.75" x14ac:dyDescent="0.2"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</row>
    <row r="781" spans="2:17" ht="12.75" x14ac:dyDescent="0.2"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</row>
    <row r="782" spans="2:17" ht="12.75" x14ac:dyDescent="0.2"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</row>
    <row r="783" spans="2:17" ht="12.75" x14ac:dyDescent="0.2"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</row>
    <row r="784" spans="2:17" ht="12.75" x14ac:dyDescent="0.2"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</row>
    <row r="785" spans="2:17" ht="12.75" x14ac:dyDescent="0.2"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</row>
    <row r="786" spans="2:17" ht="12.75" x14ac:dyDescent="0.2"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</row>
    <row r="787" spans="2:17" ht="12.75" x14ac:dyDescent="0.2"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</row>
    <row r="788" spans="2:17" ht="12.75" x14ac:dyDescent="0.2"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</row>
    <row r="789" spans="2:17" ht="12.75" x14ac:dyDescent="0.2"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</row>
    <row r="790" spans="2:17" ht="12.75" x14ac:dyDescent="0.2"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</row>
    <row r="791" spans="2:17" ht="12.75" x14ac:dyDescent="0.2"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</row>
    <row r="792" spans="2:17" ht="12.75" x14ac:dyDescent="0.2"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</row>
    <row r="793" spans="2:17" ht="12.75" x14ac:dyDescent="0.2"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</row>
    <row r="794" spans="2:17" ht="12.75" x14ac:dyDescent="0.2"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</row>
    <row r="795" spans="2:17" ht="12.75" x14ac:dyDescent="0.2"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</row>
    <row r="796" spans="2:17" ht="12.75" x14ac:dyDescent="0.2"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</row>
    <row r="797" spans="2:17" ht="12.75" x14ac:dyDescent="0.2"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</row>
    <row r="798" spans="2:17" ht="12.75" x14ac:dyDescent="0.2"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</row>
    <row r="799" spans="2:17" ht="12.75" x14ac:dyDescent="0.2"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</row>
    <row r="800" spans="2:17" ht="12.75" x14ac:dyDescent="0.2"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</row>
    <row r="801" spans="2:17" ht="12.75" x14ac:dyDescent="0.2"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</row>
    <row r="802" spans="2:17" ht="12.75" x14ac:dyDescent="0.2"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</row>
    <row r="803" spans="2:17" ht="12.75" x14ac:dyDescent="0.2"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</row>
    <row r="804" spans="2:17" ht="12.75" x14ac:dyDescent="0.2"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</row>
    <row r="805" spans="2:17" ht="12.75" x14ac:dyDescent="0.2"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</row>
    <row r="806" spans="2:17" ht="12.75" x14ac:dyDescent="0.2"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</row>
    <row r="807" spans="2:17" ht="12.75" x14ac:dyDescent="0.2"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</row>
    <row r="808" spans="2:17" ht="12.75" x14ac:dyDescent="0.2"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</row>
    <row r="809" spans="2:17" ht="12.75" x14ac:dyDescent="0.2"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</row>
    <row r="810" spans="2:17" ht="12.75" x14ac:dyDescent="0.2"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</row>
    <row r="811" spans="2:17" ht="12.75" x14ac:dyDescent="0.2"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</row>
    <row r="812" spans="2:17" ht="12.75" x14ac:dyDescent="0.2"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</row>
    <row r="813" spans="2:17" ht="12.75" x14ac:dyDescent="0.2"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</row>
    <row r="814" spans="2:17" ht="12.75" x14ac:dyDescent="0.2"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</row>
    <row r="815" spans="2:17" ht="12.75" x14ac:dyDescent="0.2"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</row>
    <row r="816" spans="2:17" ht="12.75" x14ac:dyDescent="0.2"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</row>
    <row r="817" spans="2:17" ht="12.75" x14ac:dyDescent="0.2"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</row>
    <row r="818" spans="2:17" ht="12.75" x14ac:dyDescent="0.2"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</row>
    <row r="819" spans="2:17" ht="12.75" x14ac:dyDescent="0.2"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</row>
    <row r="820" spans="2:17" ht="12.75" x14ac:dyDescent="0.2"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</row>
    <row r="821" spans="2:17" ht="12.75" x14ac:dyDescent="0.2"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</row>
    <row r="822" spans="2:17" ht="12.75" x14ac:dyDescent="0.2"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</row>
    <row r="823" spans="2:17" ht="12.75" x14ac:dyDescent="0.2"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</row>
    <row r="824" spans="2:17" ht="12.75" x14ac:dyDescent="0.2"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</row>
    <row r="825" spans="2:17" ht="12.75" x14ac:dyDescent="0.2"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</row>
    <row r="826" spans="2:17" ht="12.75" x14ac:dyDescent="0.2"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</row>
    <row r="827" spans="2:17" ht="12.75" x14ac:dyDescent="0.2"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</row>
    <row r="828" spans="2:17" ht="12.75" x14ac:dyDescent="0.2"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</row>
    <row r="829" spans="2:17" ht="12.75" x14ac:dyDescent="0.2"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</row>
    <row r="830" spans="2:17" ht="12.75" x14ac:dyDescent="0.2"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</row>
    <row r="831" spans="2:17" ht="12.75" x14ac:dyDescent="0.2"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</row>
    <row r="832" spans="2:17" ht="12.75" x14ac:dyDescent="0.2"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</row>
    <row r="833" spans="2:17" ht="12.75" x14ac:dyDescent="0.2"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</row>
    <row r="834" spans="2:17" ht="12.75" x14ac:dyDescent="0.2"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</row>
    <row r="835" spans="2:17" ht="12.75" x14ac:dyDescent="0.2"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</row>
    <row r="836" spans="2:17" ht="12.75" x14ac:dyDescent="0.2"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</row>
    <row r="837" spans="2:17" ht="12.75" x14ac:dyDescent="0.2"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</row>
    <row r="838" spans="2:17" ht="12.75" x14ac:dyDescent="0.2"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</row>
    <row r="839" spans="2:17" ht="12.75" x14ac:dyDescent="0.2"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</row>
    <row r="840" spans="2:17" ht="12.75" x14ac:dyDescent="0.2"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</row>
    <row r="841" spans="2:17" ht="12.75" x14ac:dyDescent="0.2"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</row>
    <row r="842" spans="2:17" ht="12.75" x14ac:dyDescent="0.2"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</row>
    <row r="843" spans="2:17" ht="12.75" x14ac:dyDescent="0.2"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</row>
    <row r="844" spans="2:17" ht="12.75" x14ac:dyDescent="0.2"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</row>
    <row r="845" spans="2:17" ht="12.75" x14ac:dyDescent="0.2"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</row>
    <row r="846" spans="2:17" ht="12.75" x14ac:dyDescent="0.2"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</row>
    <row r="847" spans="2:17" ht="12.75" x14ac:dyDescent="0.2"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</row>
    <row r="848" spans="2:17" ht="12.75" x14ac:dyDescent="0.2"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</row>
    <row r="849" spans="2:17" ht="12.75" x14ac:dyDescent="0.2"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</row>
    <row r="850" spans="2:17" ht="12.75" x14ac:dyDescent="0.2"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</row>
    <row r="851" spans="2:17" ht="12.75" x14ac:dyDescent="0.2"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</row>
    <row r="852" spans="2:17" ht="12.75" x14ac:dyDescent="0.2"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</row>
    <row r="853" spans="2:17" ht="12.75" x14ac:dyDescent="0.2"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</row>
    <row r="854" spans="2:17" ht="12.75" x14ac:dyDescent="0.2"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</row>
    <row r="855" spans="2:17" ht="12.75" x14ac:dyDescent="0.2"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</row>
    <row r="856" spans="2:17" ht="12.75" x14ac:dyDescent="0.2"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</row>
    <row r="857" spans="2:17" ht="12.75" x14ac:dyDescent="0.2"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</row>
    <row r="858" spans="2:17" ht="12.75" x14ac:dyDescent="0.2"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</row>
    <row r="859" spans="2:17" ht="12.75" x14ac:dyDescent="0.2"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</row>
    <row r="860" spans="2:17" ht="12.75" x14ac:dyDescent="0.2"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</row>
    <row r="861" spans="2:17" ht="12.75" x14ac:dyDescent="0.2"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</row>
    <row r="862" spans="2:17" ht="12.75" x14ac:dyDescent="0.2"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</row>
    <row r="863" spans="2:17" ht="12.75" x14ac:dyDescent="0.2"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</row>
    <row r="864" spans="2:17" ht="12.75" x14ac:dyDescent="0.2"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</row>
    <row r="865" spans="2:17" ht="12.75" x14ac:dyDescent="0.2"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</row>
    <row r="866" spans="2:17" ht="12.75" x14ac:dyDescent="0.2"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</row>
    <row r="867" spans="2:17" ht="12.75" x14ac:dyDescent="0.2"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</row>
    <row r="868" spans="2:17" ht="12.75" x14ac:dyDescent="0.2"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</row>
    <row r="869" spans="2:17" ht="12.75" x14ac:dyDescent="0.2"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</row>
    <row r="870" spans="2:17" ht="12.75" x14ac:dyDescent="0.2"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</row>
    <row r="871" spans="2:17" ht="12.75" x14ac:dyDescent="0.2"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</row>
    <row r="872" spans="2:17" ht="12.75" x14ac:dyDescent="0.2"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</row>
    <row r="873" spans="2:17" ht="12.75" x14ac:dyDescent="0.2"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</row>
    <row r="874" spans="2:17" ht="12.75" x14ac:dyDescent="0.2"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</row>
    <row r="875" spans="2:17" ht="12.75" x14ac:dyDescent="0.2"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</row>
    <row r="876" spans="2:17" ht="12.75" x14ac:dyDescent="0.2"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</row>
    <row r="877" spans="2:17" ht="12.75" x14ac:dyDescent="0.2"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</row>
    <row r="878" spans="2:17" ht="12.75" x14ac:dyDescent="0.2"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</row>
    <row r="879" spans="2:17" ht="12.75" x14ac:dyDescent="0.2"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</row>
    <row r="880" spans="2:17" ht="12.75" x14ac:dyDescent="0.2"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</row>
    <row r="881" spans="2:17" ht="12.75" x14ac:dyDescent="0.2"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</row>
    <row r="882" spans="2:17" ht="12.75" x14ac:dyDescent="0.2"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</row>
    <row r="883" spans="2:17" ht="12.75" x14ac:dyDescent="0.2"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</row>
    <row r="884" spans="2:17" ht="12.75" x14ac:dyDescent="0.2"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</row>
    <row r="885" spans="2:17" ht="12.75" x14ac:dyDescent="0.2"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</row>
    <row r="886" spans="2:17" ht="12.75" x14ac:dyDescent="0.2"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</row>
    <row r="887" spans="2:17" ht="12.75" x14ac:dyDescent="0.2"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</row>
    <row r="888" spans="2:17" ht="12.75" x14ac:dyDescent="0.2"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</row>
    <row r="889" spans="2:17" ht="12.75" x14ac:dyDescent="0.2"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</row>
    <row r="890" spans="2:17" ht="12.75" x14ac:dyDescent="0.2"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</row>
    <row r="891" spans="2:17" ht="12.75" x14ac:dyDescent="0.2"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</row>
    <row r="892" spans="2:17" ht="12.75" x14ac:dyDescent="0.2"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</row>
    <row r="893" spans="2:17" ht="12.75" x14ac:dyDescent="0.2"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</row>
    <row r="894" spans="2:17" ht="12.75" x14ac:dyDescent="0.2"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</row>
    <row r="895" spans="2:17" ht="12.75" x14ac:dyDescent="0.2"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</row>
    <row r="896" spans="2:17" ht="12.75" x14ac:dyDescent="0.2"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</row>
    <row r="897" spans="2:17" ht="12.75" x14ac:dyDescent="0.2"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</row>
    <row r="898" spans="2:17" ht="12.75" x14ac:dyDescent="0.2"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</row>
    <row r="899" spans="2:17" ht="12.75" x14ac:dyDescent="0.2"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</row>
    <row r="900" spans="2:17" ht="12.75" x14ac:dyDescent="0.2"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</row>
    <row r="901" spans="2:17" ht="12.75" x14ac:dyDescent="0.2"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</row>
    <row r="902" spans="2:17" ht="12.75" x14ac:dyDescent="0.2"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</row>
    <row r="903" spans="2:17" ht="12.75" x14ac:dyDescent="0.2"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</row>
    <row r="904" spans="2:17" ht="12.75" x14ac:dyDescent="0.2"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</row>
    <row r="905" spans="2:17" ht="12.75" x14ac:dyDescent="0.2"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</row>
    <row r="906" spans="2:17" ht="12.75" x14ac:dyDescent="0.2"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</row>
    <row r="907" spans="2:17" ht="12.75" x14ac:dyDescent="0.2"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</row>
    <row r="908" spans="2:17" ht="12.75" x14ac:dyDescent="0.2"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</row>
    <row r="909" spans="2:17" ht="12.75" x14ac:dyDescent="0.2"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</row>
    <row r="910" spans="2:17" ht="12.75" x14ac:dyDescent="0.2"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</row>
    <row r="911" spans="2:17" ht="12.75" x14ac:dyDescent="0.2"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</row>
    <row r="912" spans="2:17" ht="12.75" x14ac:dyDescent="0.2"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</row>
    <row r="913" spans="2:17" ht="12.75" x14ac:dyDescent="0.2"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</row>
    <row r="914" spans="2:17" ht="12.75" x14ac:dyDescent="0.2"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</row>
    <row r="915" spans="2:17" ht="12.75" x14ac:dyDescent="0.2"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</row>
    <row r="916" spans="2:17" ht="12.75" x14ac:dyDescent="0.2"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</row>
    <row r="917" spans="2:17" ht="12.75" x14ac:dyDescent="0.2"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</row>
    <row r="918" spans="2:17" ht="12.75" x14ac:dyDescent="0.2"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</row>
    <row r="919" spans="2:17" ht="12.75" x14ac:dyDescent="0.2"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</row>
    <row r="920" spans="2:17" ht="12.75" x14ac:dyDescent="0.2"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</row>
    <row r="921" spans="2:17" ht="12.75" x14ac:dyDescent="0.2"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</row>
    <row r="922" spans="2:17" ht="12.75" x14ac:dyDescent="0.2"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</row>
    <row r="923" spans="2:17" ht="12.75" x14ac:dyDescent="0.2"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</row>
    <row r="924" spans="2:17" ht="12.75" x14ac:dyDescent="0.2"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</row>
    <row r="925" spans="2:17" ht="12.75" x14ac:dyDescent="0.2"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</row>
    <row r="926" spans="2:17" ht="12.75" x14ac:dyDescent="0.2"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</row>
    <row r="927" spans="2:17" ht="12.75" x14ac:dyDescent="0.2"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</row>
    <row r="928" spans="2:17" ht="12.75" x14ac:dyDescent="0.2"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</row>
    <row r="929" spans="2:17" ht="12.75" x14ac:dyDescent="0.2"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</row>
    <row r="930" spans="2:17" ht="12.75" x14ac:dyDescent="0.2"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</row>
    <row r="931" spans="2:17" ht="12.75" x14ac:dyDescent="0.2"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</row>
    <row r="932" spans="2:17" ht="12.75" x14ac:dyDescent="0.2"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</row>
    <row r="933" spans="2:17" ht="12.75" x14ac:dyDescent="0.2"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</row>
    <row r="934" spans="2:17" ht="12.75" x14ac:dyDescent="0.2"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</row>
    <row r="935" spans="2:17" ht="12.75" x14ac:dyDescent="0.2"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</row>
    <row r="936" spans="2:17" ht="12.75" x14ac:dyDescent="0.2"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</row>
    <row r="937" spans="2:17" ht="12.75" x14ac:dyDescent="0.2"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</row>
    <row r="938" spans="2:17" ht="12.75" x14ac:dyDescent="0.2"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</row>
    <row r="939" spans="2:17" ht="12.75" x14ac:dyDescent="0.2"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</row>
    <row r="940" spans="2:17" ht="12.75" x14ac:dyDescent="0.2"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</row>
    <row r="941" spans="2:17" ht="12.75" x14ac:dyDescent="0.2"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</row>
    <row r="942" spans="2:17" ht="12.75" x14ac:dyDescent="0.2"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</row>
    <row r="943" spans="2:17" ht="12.75" x14ac:dyDescent="0.2"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</row>
    <row r="944" spans="2:17" ht="12.75" x14ac:dyDescent="0.2"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</row>
    <row r="945" spans="2:17" ht="12.75" x14ac:dyDescent="0.2"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</row>
    <row r="946" spans="2:17" ht="12.75" x14ac:dyDescent="0.2"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</row>
    <row r="947" spans="2:17" ht="12.75" x14ac:dyDescent="0.2"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</row>
    <row r="948" spans="2:17" ht="12.75" x14ac:dyDescent="0.2"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</row>
    <row r="949" spans="2:17" ht="12.75" x14ac:dyDescent="0.2"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</row>
    <row r="950" spans="2:17" ht="12.75" x14ac:dyDescent="0.2"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</row>
    <row r="951" spans="2:17" ht="12.75" x14ac:dyDescent="0.2"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</row>
    <row r="952" spans="2:17" ht="12.75" x14ac:dyDescent="0.2"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</row>
    <row r="953" spans="2:17" ht="12.75" x14ac:dyDescent="0.2"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</row>
    <row r="954" spans="2:17" ht="12.75" x14ac:dyDescent="0.2"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</row>
    <row r="955" spans="2:17" ht="12.75" x14ac:dyDescent="0.2"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</row>
    <row r="956" spans="2:17" ht="12.75" x14ac:dyDescent="0.2"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</row>
    <row r="957" spans="2:17" ht="12.75" x14ac:dyDescent="0.2"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</row>
    <row r="958" spans="2:17" ht="12.75" x14ac:dyDescent="0.2"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</row>
    <row r="959" spans="2:17" ht="12.75" x14ac:dyDescent="0.2"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</row>
    <row r="960" spans="2:17" ht="12.75" x14ac:dyDescent="0.2"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</row>
    <row r="961" spans="2:17" ht="12.75" x14ac:dyDescent="0.2"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</row>
    <row r="962" spans="2:17" ht="12.75" x14ac:dyDescent="0.2"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</row>
    <row r="963" spans="2:17" ht="12.75" x14ac:dyDescent="0.2"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</row>
    <row r="964" spans="2:17" ht="12.75" x14ac:dyDescent="0.2"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</row>
    <row r="965" spans="2:17" ht="12.75" x14ac:dyDescent="0.2"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</row>
  </sheetData>
  <mergeCells count="6">
    <mergeCell ref="C31:I31"/>
    <mergeCell ref="B5:B6"/>
    <mergeCell ref="C5:G5"/>
    <mergeCell ref="H5:L5"/>
    <mergeCell ref="M5:Q5"/>
    <mergeCell ref="C24:I2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L964"/>
  <sheetViews>
    <sheetView showGridLines="0" topLeftCell="A4" workbookViewId="0">
      <selection activeCell="R8" sqref="R8"/>
    </sheetView>
  </sheetViews>
  <sheetFormatPr baseColWidth="10" defaultColWidth="12.5703125" defaultRowHeight="15.75" customHeight="1" x14ac:dyDescent="0.2"/>
  <cols>
    <col min="1" max="1" width="12" style="21" bestFit="1" customWidth="1"/>
    <col min="2" max="2" width="22.5703125" style="21" customWidth="1"/>
    <col min="3" max="5" width="14" style="21" customWidth="1"/>
    <col min="6" max="16384" width="12.5703125" style="21"/>
  </cols>
  <sheetData>
    <row r="1" spans="1:12" ht="12.75" x14ac:dyDescent="0.2">
      <c r="A1" s="47"/>
      <c r="B1" s="49"/>
    </row>
    <row r="2" spans="1:12" ht="12.75" x14ac:dyDescent="0.2">
      <c r="A2" s="43"/>
    </row>
    <row r="3" spans="1:12" ht="21" customHeight="1" x14ac:dyDescent="0.25">
      <c r="A3" s="43"/>
      <c r="B3" s="121" t="s">
        <v>82</v>
      </c>
    </row>
    <row r="4" spans="1:12" ht="12.75" x14ac:dyDescent="0.2">
      <c r="A4" s="43"/>
    </row>
    <row r="5" spans="1:12" ht="78.75" x14ac:dyDescent="0.2">
      <c r="A5" s="42"/>
      <c r="B5" s="132" t="s">
        <v>83</v>
      </c>
      <c r="C5" s="132" t="s">
        <v>84</v>
      </c>
      <c r="D5" s="80" t="s">
        <v>85</v>
      </c>
      <c r="E5" s="132" t="s">
        <v>86</v>
      </c>
      <c r="F5" s="80" t="s">
        <v>87</v>
      </c>
      <c r="G5" s="132" t="s">
        <v>88</v>
      </c>
      <c r="H5" s="80" t="s">
        <v>89</v>
      </c>
      <c r="I5" s="132" t="s">
        <v>90</v>
      </c>
      <c r="J5" s="80" t="s">
        <v>91</v>
      </c>
      <c r="K5" s="132" t="s">
        <v>92</v>
      </c>
      <c r="L5" s="132" t="s">
        <v>93</v>
      </c>
    </row>
    <row r="6" spans="1:12" ht="35.25" customHeight="1" x14ac:dyDescent="0.2">
      <c r="B6" s="137" t="s">
        <v>94</v>
      </c>
      <c r="C6" s="138">
        <v>11</v>
      </c>
      <c r="D6" s="138" t="s">
        <v>56</v>
      </c>
      <c r="E6" s="138">
        <v>8</v>
      </c>
      <c r="F6" s="138" t="s">
        <v>56</v>
      </c>
      <c r="G6" s="138" t="s">
        <v>56</v>
      </c>
      <c r="H6" s="138">
        <v>1</v>
      </c>
      <c r="I6" s="138" t="s">
        <v>56</v>
      </c>
      <c r="J6" s="138">
        <v>1</v>
      </c>
      <c r="K6" s="138">
        <v>0</v>
      </c>
      <c r="L6" s="138" t="s">
        <v>56</v>
      </c>
    </row>
    <row r="7" spans="1:12" ht="35.25" customHeight="1" x14ac:dyDescent="0.2">
      <c r="B7" s="137" t="s">
        <v>95</v>
      </c>
      <c r="C7" s="138">
        <v>4</v>
      </c>
      <c r="D7" s="138" t="s">
        <v>56</v>
      </c>
      <c r="E7" s="138">
        <v>0</v>
      </c>
      <c r="F7" s="138" t="s">
        <v>56</v>
      </c>
      <c r="G7" s="138" t="s">
        <v>56</v>
      </c>
      <c r="H7" s="138" t="s">
        <v>56</v>
      </c>
      <c r="I7" s="138" t="s">
        <v>56</v>
      </c>
      <c r="J7" s="138">
        <v>0</v>
      </c>
      <c r="K7" s="138">
        <v>0</v>
      </c>
      <c r="L7" s="138" t="s">
        <v>56</v>
      </c>
    </row>
    <row r="8" spans="1:12" ht="35.25" customHeight="1" x14ac:dyDescent="0.2">
      <c r="B8" s="137" t="s">
        <v>96</v>
      </c>
      <c r="C8" s="138">
        <v>4</v>
      </c>
      <c r="D8" s="138" t="s">
        <v>56</v>
      </c>
      <c r="E8" s="138">
        <v>11</v>
      </c>
      <c r="F8" s="138" t="s">
        <v>56</v>
      </c>
      <c r="G8" s="138" t="s">
        <v>56</v>
      </c>
      <c r="H8" s="138">
        <v>2</v>
      </c>
      <c r="I8" s="138" t="s">
        <v>56</v>
      </c>
      <c r="J8" s="138">
        <v>0</v>
      </c>
      <c r="K8" s="138">
        <v>0</v>
      </c>
      <c r="L8" s="138" t="s">
        <v>56</v>
      </c>
    </row>
    <row r="9" spans="1:12" ht="35.25" customHeight="1" x14ac:dyDescent="0.2">
      <c r="B9" s="139" t="s">
        <v>97</v>
      </c>
      <c r="C9" s="138">
        <v>0</v>
      </c>
      <c r="D9" s="138" t="s">
        <v>56</v>
      </c>
      <c r="E9" s="138">
        <v>0</v>
      </c>
      <c r="F9" s="138" t="s">
        <v>56</v>
      </c>
      <c r="G9" s="138" t="s">
        <v>56</v>
      </c>
      <c r="H9" s="138" t="s">
        <v>56</v>
      </c>
      <c r="I9" s="138" t="s">
        <v>56</v>
      </c>
      <c r="J9" s="138">
        <v>0</v>
      </c>
      <c r="K9" s="138">
        <v>0</v>
      </c>
      <c r="L9" s="138" t="s">
        <v>56</v>
      </c>
    </row>
    <row r="10" spans="1:12" ht="35.25" customHeight="1" x14ac:dyDescent="0.2">
      <c r="B10" s="139" t="s">
        <v>98</v>
      </c>
      <c r="C10" s="138">
        <v>15</v>
      </c>
      <c r="D10" s="138" t="s">
        <v>56</v>
      </c>
      <c r="E10" s="138">
        <v>5</v>
      </c>
      <c r="F10" s="138" t="s">
        <v>56</v>
      </c>
      <c r="G10" s="138" t="s">
        <v>56</v>
      </c>
      <c r="H10" s="138">
        <v>15</v>
      </c>
      <c r="I10" s="138" t="s">
        <v>56</v>
      </c>
      <c r="J10" s="138">
        <v>1</v>
      </c>
      <c r="K10" s="138">
        <v>0</v>
      </c>
      <c r="L10" s="138" t="s">
        <v>56</v>
      </c>
    </row>
    <row r="11" spans="1:12" ht="35.25" customHeight="1" x14ac:dyDescent="0.2">
      <c r="B11" s="137" t="s">
        <v>99</v>
      </c>
      <c r="C11" s="138">
        <v>4</v>
      </c>
      <c r="D11" s="138" t="s">
        <v>56</v>
      </c>
      <c r="E11" s="138">
        <v>1</v>
      </c>
      <c r="F11" s="138" t="s">
        <v>56</v>
      </c>
      <c r="G11" s="138" t="s">
        <v>56</v>
      </c>
      <c r="H11" s="138">
        <v>2</v>
      </c>
      <c r="I11" s="138" t="s">
        <v>56</v>
      </c>
      <c r="J11" s="138">
        <v>0</v>
      </c>
      <c r="K11" s="138">
        <v>0</v>
      </c>
      <c r="L11" s="138" t="s">
        <v>56</v>
      </c>
    </row>
    <row r="12" spans="1:12" ht="27.75" customHeight="1" x14ac:dyDescent="0.2">
      <c r="B12" s="30"/>
      <c r="C12" s="41"/>
      <c r="D12" s="41"/>
      <c r="E12" s="41"/>
      <c r="F12" s="123"/>
      <c r="G12" s="41"/>
      <c r="H12" s="123"/>
      <c r="I12" s="41"/>
      <c r="J12" s="22"/>
      <c r="K12" s="22"/>
      <c r="L12" s="22"/>
    </row>
    <row r="13" spans="1:12" ht="27.75" customHeight="1" x14ac:dyDescent="0.2">
      <c r="B13" s="30"/>
      <c r="C13" s="29"/>
      <c r="D13" s="29"/>
      <c r="E13" s="29"/>
      <c r="F13" s="29"/>
      <c r="G13" s="29"/>
      <c r="H13" s="29"/>
      <c r="I13" s="29"/>
      <c r="J13" s="29"/>
      <c r="K13" s="37"/>
      <c r="L13" s="37"/>
    </row>
    <row r="14" spans="1:12" ht="27.75" customHeight="1" x14ac:dyDescent="0.2">
      <c r="A14" s="22"/>
      <c r="B14" s="40"/>
      <c r="C14" s="32"/>
      <c r="D14" s="39"/>
      <c r="E14" s="32"/>
      <c r="F14" s="39"/>
      <c r="G14" s="22"/>
      <c r="H14" s="22"/>
      <c r="I14" s="22"/>
      <c r="J14" s="22"/>
      <c r="K14" s="22"/>
      <c r="L14" s="22"/>
    </row>
    <row r="15" spans="1:12" ht="27.75" customHeight="1" x14ac:dyDescent="0.2">
      <c r="A15" s="22"/>
      <c r="B15" s="22"/>
      <c r="C15" s="34"/>
      <c r="D15" s="45"/>
      <c r="E15" s="45"/>
      <c r="F15" s="45"/>
      <c r="G15" s="45"/>
      <c r="H15" s="22"/>
      <c r="I15" s="22"/>
      <c r="J15" s="22"/>
      <c r="K15" s="22"/>
      <c r="L15" s="22"/>
    </row>
    <row r="16" spans="1:12" ht="27.75" customHeight="1" x14ac:dyDescent="0.2">
      <c r="A16" s="22"/>
      <c r="B16" s="34"/>
      <c r="C16" s="44"/>
      <c r="D16" s="44"/>
      <c r="E16" s="44"/>
      <c r="F16" s="44"/>
      <c r="G16" s="44"/>
      <c r="H16" s="35"/>
      <c r="I16" s="35"/>
      <c r="J16" s="22"/>
      <c r="K16" s="22"/>
      <c r="L16" s="22"/>
    </row>
    <row r="17" spans="1:12" ht="27.75" customHeight="1" x14ac:dyDescent="0.2">
      <c r="A17" s="22"/>
      <c r="B17" s="35"/>
      <c r="C17" s="34"/>
      <c r="D17" s="34"/>
      <c r="E17" s="34"/>
      <c r="F17" s="34"/>
      <c r="G17" s="34"/>
      <c r="H17" s="34"/>
      <c r="I17" s="34"/>
      <c r="J17" s="22"/>
      <c r="K17" s="22"/>
      <c r="L17" s="22"/>
    </row>
    <row r="18" spans="1:12" ht="27.75" customHeight="1" x14ac:dyDescent="0.2">
      <c r="A18" s="22"/>
      <c r="B18" s="30"/>
      <c r="C18" s="32"/>
      <c r="D18" s="33"/>
      <c r="E18" s="32"/>
      <c r="F18" s="33"/>
      <c r="G18" s="32"/>
      <c r="H18" s="33"/>
      <c r="I18" s="32"/>
      <c r="J18" s="33"/>
      <c r="K18" s="38"/>
      <c r="L18" s="38"/>
    </row>
    <row r="19" spans="1:12" ht="27.75" customHeight="1" x14ac:dyDescent="0.2">
      <c r="B19" s="30"/>
      <c r="C19" s="32"/>
      <c r="D19" s="33"/>
      <c r="E19" s="32"/>
      <c r="F19" s="33"/>
      <c r="G19" s="32"/>
      <c r="H19" s="33"/>
      <c r="I19" s="32"/>
      <c r="J19" s="33"/>
      <c r="K19" s="38"/>
      <c r="L19" s="38"/>
    </row>
    <row r="20" spans="1:12" ht="27.75" customHeight="1" x14ac:dyDescent="0.2">
      <c r="B20" s="30"/>
      <c r="C20" s="29"/>
      <c r="D20" s="29"/>
      <c r="E20" s="29"/>
      <c r="F20" s="29"/>
      <c r="G20" s="29"/>
      <c r="H20" s="29"/>
      <c r="I20" s="29"/>
      <c r="J20" s="29"/>
      <c r="K20" s="37"/>
      <c r="L20" s="37"/>
    </row>
    <row r="21" spans="1:12" ht="27.75" customHeight="1" x14ac:dyDescent="0.2">
      <c r="B21" s="22"/>
      <c r="C21" s="36"/>
      <c r="D21" s="22"/>
      <c r="E21" s="22"/>
      <c r="F21" s="22"/>
      <c r="G21" s="22"/>
      <c r="H21" s="22"/>
      <c r="I21" s="22"/>
      <c r="J21" s="22"/>
      <c r="K21" s="22"/>
      <c r="L21" s="22"/>
    </row>
    <row r="22" spans="1:12" ht="27.75" customHeight="1" x14ac:dyDescent="0.2"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</row>
    <row r="23" spans="1:12" ht="27.75" customHeight="1" x14ac:dyDescent="0.2">
      <c r="B23" s="35"/>
      <c r="C23" s="259"/>
      <c r="D23" s="260"/>
      <c r="E23" s="260"/>
      <c r="F23" s="260"/>
      <c r="G23" s="260"/>
      <c r="H23" s="260"/>
      <c r="I23" s="260"/>
      <c r="J23" s="22"/>
      <c r="K23" s="22"/>
      <c r="L23" s="22"/>
    </row>
    <row r="24" spans="1:12" ht="27.75" customHeight="1" x14ac:dyDescent="0.2">
      <c r="B24" s="35"/>
      <c r="C24" s="34"/>
      <c r="D24" s="34"/>
      <c r="E24" s="34"/>
      <c r="F24" s="34"/>
      <c r="G24" s="34"/>
      <c r="H24" s="34"/>
      <c r="I24" s="34"/>
      <c r="J24" s="22"/>
      <c r="K24" s="22"/>
      <c r="L24" s="22"/>
    </row>
    <row r="25" spans="1:12" ht="27.75" customHeight="1" x14ac:dyDescent="0.2">
      <c r="B25" s="30"/>
      <c r="C25" s="32"/>
      <c r="D25" s="33"/>
      <c r="E25" s="32"/>
      <c r="F25" s="33"/>
      <c r="G25" s="32"/>
      <c r="H25" s="33"/>
      <c r="I25" s="32"/>
      <c r="J25" s="22"/>
      <c r="K25" s="22"/>
      <c r="L25" s="22"/>
    </row>
    <row r="26" spans="1:12" ht="27.75" customHeight="1" x14ac:dyDescent="0.2">
      <c r="B26" s="30"/>
      <c r="C26" s="32"/>
      <c r="D26" s="33"/>
      <c r="E26" s="32"/>
      <c r="F26" s="33"/>
      <c r="G26" s="32"/>
      <c r="H26" s="33"/>
      <c r="I26" s="32"/>
      <c r="J26" s="22"/>
      <c r="K26" s="22"/>
      <c r="L26" s="22"/>
    </row>
    <row r="27" spans="1:12" ht="27.75" customHeight="1" x14ac:dyDescent="0.2">
      <c r="B27" s="30"/>
      <c r="C27" s="29"/>
      <c r="D27" s="29"/>
      <c r="E27" s="29"/>
      <c r="F27" s="29"/>
      <c r="G27" s="29"/>
      <c r="H27" s="29"/>
      <c r="I27" s="29"/>
      <c r="J27" s="22"/>
      <c r="K27" s="22"/>
      <c r="L27" s="22"/>
    </row>
    <row r="28" spans="1:12" ht="27.75" customHeight="1" x14ac:dyDescent="0.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1:12" ht="27.75" customHeight="1" x14ac:dyDescent="0.2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</row>
    <row r="30" spans="1:12" ht="27.75" customHeight="1" x14ac:dyDescent="0.2">
      <c r="B30" s="28"/>
      <c r="C30" s="256"/>
      <c r="D30" s="257"/>
      <c r="E30" s="257"/>
      <c r="F30" s="257"/>
      <c r="G30" s="257"/>
      <c r="H30" s="257"/>
      <c r="I30" s="257"/>
      <c r="J30" s="22"/>
      <c r="K30" s="22"/>
      <c r="L30" s="22"/>
    </row>
    <row r="31" spans="1:12" ht="27.75" customHeight="1" x14ac:dyDescent="0.2">
      <c r="B31" s="28"/>
      <c r="C31" s="27"/>
      <c r="D31" s="27"/>
      <c r="E31" s="27"/>
      <c r="F31" s="27"/>
      <c r="G31" s="27"/>
      <c r="H31" s="27"/>
      <c r="I31" s="27"/>
      <c r="J31" s="22"/>
      <c r="K31" s="22"/>
      <c r="L31" s="22"/>
    </row>
    <row r="32" spans="1:12" ht="27.75" customHeight="1" x14ac:dyDescent="0.2">
      <c r="B32" s="25"/>
      <c r="C32" s="31"/>
      <c r="D32" s="31"/>
      <c r="E32" s="31"/>
      <c r="F32" s="31"/>
      <c r="G32" s="31"/>
      <c r="H32" s="31"/>
      <c r="I32" s="31"/>
      <c r="J32" s="22"/>
      <c r="K32" s="22"/>
      <c r="L32" s="22"/>
    </row>
    <row r="33" spans="2:12" ht="27.75" customHeight="1" x14ac:dyDescent="0.2">
      <c r="B33" s="25"/>
      <c r="C33" s="31"/>
      <c r="D33" s="31"/>
      <c r="E33" s="31"/>
      <c r="F33" s="31"/>
      <c r="G33" s="31"/>
      <c r="H33" s="31"/>
      <c r="I33" s="31"/>
      <c r="J33" s="22"/>
      <c r="K33" s="22"/>
      <c r="L33" s="22"/>
    </row>
    <row r="34" spans="2:12" ht="27.75" customHeight="1" x14ac:dyDescent="0.2">
      <c r="B34" s="30"/>
      <c r="C34" s="29"/>
      <c r="D34" s="29"/>
      <c r="E34" s="29"/>
      <c r="F34" s="29"/>
      <c r="G34" s="29"/>
      <c r="H34" s="29"/>
      <c r="I34" s="29"/>
      <c r="J34" s="22"/>
      <c r="K34" s="22"/>
      <c r="L34" s="22"/>
    </row>
    <row r="35" spans="2:12" ht="28.5" customHeight="1" x14ac:dyDescent="0.2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</row>
    <row r="36" spans="2:12" ht="28.5" customHeight="1" x14ac:dyDescent="0.2"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</row>
    <row r="37" spans="2:12" ht="28.5" customHeight="1" x14ac:dyDescent="0.2">
      <c r="B37" s="28"/>
      <c r="C37" s="27"/>
      <c r="D37" s="27"/>
      <c r="E37" s="27"/>
      <c r="F37" s="27"/>
      <c r="G37" s="26"/>
      <c r="H37" s="26"/>
      <c r="I37" s="26"/>
      <c r="J37" s="22"/>
      <c r="K37" s="22"/>
      <c r="L37" s="22"/>
    </row>
    <row r="38" spans="2:12" ht="28.5" customHeight="1" x14ac:dyDescent="0.2">
      <c r="B38" s="25"/>
      <c r="C38" s="24"/>
      <c r="D38" s="24"/>
      <c r="E38" s="24"/>
      <c r="F38" s="24"/>
      <c r="G38" s="23"/>
      <c r="H38" s="23"/>
      <c r="I38" s="23"/>
      <c r="J38" s="22"/>
      <c r="K38" s="22"/>
      <c r="L38" s="22"/>
    </row>
    <row r="39" spans="2:12" ht="12.75" x14ac:dyDescent="0.2"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</row>
    <row r="40" spans="2:12" ht="12.75" x14ac:dyDescent="0.2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</row>
    <row r="41" spans="2:12" ht="12.75" x14ac:dyDescent="0.2"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</row>
    <row r="42" spans="2:12" ht="12.75" x14ac:dyDescent="0.2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</row>
    <row r="43" spans="2:12" ht="12.75" x14ac:dyDescent="0.2"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</row>
    <row r="44" spans="2:12" ht="12.75" x14ac:dyDescent="0.2"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</row>
    <row r="45" spans="2:12" ht="12.75" x14ac:dyDescent="0.2"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</row>
    <row r="46" spans="2:12" ht="12.75" x14ac:dyDescent="0.2"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</row>
    <row r="47" spans="2:12" ht="12.75" x14ac:dyDescent="0.2"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</row>
    <row r="48" spans="2:12" ht="12.75" x14ac:dyDescent="0.2"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</row>
    <row r="49" spans="2:12" ht="12.75" x14ac:dyDescent="0.2"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</row>
    <row r="50" spans="2:12" ht="12.75" x14ac:dyDescent="0.2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</row>
    <row r="51" spans="2:12" ht="12.75" x14ac:dyDescent="0.2"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</row>
    <row r="52" spans="2:12" ht="12.75" x14ac:dyDescent="0.2"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</row>
    <row r="53" spans="2:12" ht="12.75" x14ac:dyDescent="0.2"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</row>
    <row r="54" spans="2:12" ht="12.75" x14ac:dyDescent="0.2"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</row>
    <row r="55" spans="2:12" ht="12.75" x14ac:dyDescent="0.2"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</row>
    <row r="56" spans="2:12" ht="12.75" x14ac:dyDescent="0.2"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</row>
    <row r="57" spans="2:12" ht="12.75" x14ac:dyDescent="0.2"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</row>
    <row r="58" spans="2:12" ht="12.75" x14ac:dyDescent="0.2"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</row>
    <row r="59" spans="2:12" ht="12.75" x14ac:dyDescent="0.2"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</row>
    <row r="60" spans="2:12" ht="12.75" x14ac:dyDescent="0.2"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</row>
    <row r="61" spans="2:12" ht="12.75" x14ac:dyDescent="0.2"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</row>
    <row r="62" spans="2:12" ht="12.75" x14ac:dyDescent="0.2"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</row>
    <row r="63" spans="2:12" ht="12.75" x14ac:dyDescent="0.2"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</row>
    <row r="64" spans="2:12" ht="12.75" x14ac:dyDescent="0.2"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</row>
    <row r="65" spans="2:12" ht="12.75" x14ac:dyDescent="0.2"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</row>
    <row r="66" spans="2:12" ht="12.75" x14ac:dyDescent="0.2"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</row>
    <row r="67" spans="2:12" ht="12.75" x14ac:dyDescent="0.2"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</row>
    <row r="68" spans="2:12" ht="12.75" x14ac:dyDescent="0.2"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</row>
    <row r="69" spans="2:12" ht="12.75" x14ac:dyDescent="0.2"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</row>
    <row r="70" spans="2:12" ht="12.75" x14ac:dyDescent="0.2"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</row>
    <row r="71" spans="2:12" ht="12.75" x14ac:dyDescent="0.2"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</row>
    <row r="72" spans="2:12" ht="12.75" x14ac:dyDescent="0.2"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</row>
    <row r="73" spans="2:12" ht="12.75" x14ac:dyDescent="0.2"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</row>
    <row r="74" spans="2:12" ht="12.75" x14ac:dyDescent="0.2"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</row>
    <row r="75" spans="2:12" ht="12.75" x14ac:dyDescent="0.2"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</row>
    <row r="76" spans="2:12" ht="12.75" x14ac:dyDescent="0.2"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</row>
    <row r="77" spans="2:12" ht="12.75" x14ac:dyDescent="0.2"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</row>
    <row r="78" spans="2:12" ht="12.75" x14ac:dyDescent="0.2"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</row>
    <row r="79" spans="2:12" ht="12.75" x14ac:dyDescent="0.2"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</row>
    <row r="80" spans="2:12" ht="12.75" x14ac:dyDescent="0.2"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</row>
    <row r="81" spans="2:12" ht="12.75" x14ac:dyDescent="0.2"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</row>
    <row r="82" spans="2:12" ht="12.75" x14ac:dyDescent="0.2"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</row>
    <row r="83" spans="2:12" ht="12.75" x14ac:dyDescent="0.2"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</row>
    <row r="84" spans="2:12" ht="12.75" x14ac:dyDescent="0.2"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</row>
    <row r="85" spans="2:12" ht="12.75" x14ac:dyDescent="0.2"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</row>
    <row r="86" spans="2:12" ht="12.75" x14ac:dyDescent="0.2"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</row>
    <row r="87" spans="2:12" ht="12.75" x14ac:dyDescent="0.2"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</row>
    <row r="88" spans="2:12" ht="12.75" x14ac:dyDescent="0.2"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</row>
    <row r="89" spans="2:12" ht="12.75" x14ac:dyDescent="0.2"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</row>
    <row r="90" spans="2:12" ht="12.75" x14ac:dyDescent="0.2"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</row>
    <row r="91" spans="2:12" ht="12.75" x14ac:dyDescent="0.2"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</row>
    <row r="92" spans="2:12" ht="12.75" x14ac:dyDescent="0.2"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</row>
    <row r="93" spans="2:12" ht="12.75" x14ac:dyDescent="0.2"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</row>
    <row r="94" spans="2:12" ht="12.75" x14ac:dyDescent="0.2"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</row>
    <row r="95" spans="2:12" ht="12.75" x14ac:dyDescent="0.2"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</row>
    <row r="96" spans="2:12" ht="12.75" x14ac:dyDescent="0.2"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</row>
    <row r="97" spans="2:12" ht="12.75" x14ac:dyDescent="0.2"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</row>
    <row r="98" spans="2:12" ht="12.75" x14ac:dyDescent="0.2"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</row>
    <row r="99" spans="2:12" ht="12.75" x14ac:dyDescent="0.2"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</row>
    <row r="100" spans="2:12" ht="12.75" x14ac:dyDescent="0.2"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</row>
    <row r="101" spans="2:12" ht="12.75" x14ac:dyDescent="0.2"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</row>
    <row r="102" spans="2:12" ht="12.75" x14ac:dyDescent="0.2"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</row>
    <row r="103" spans="2:12" ht="12.75" x14ac:dyDescent="0.2"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</row>
    <row r="104" spans="2:12" ht="12.75" x14ac:dyDescent="0.2"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</row>
    <row r="105" spans="2:12" ht="12.75" x14ac:dyDescent="0.2"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</row>
    <row r="106" spans="2:12" ht="12.75" x14ac:dyDescent="0.2"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</row>
    <row r="107" spans="2:12" ht="12.75" x14ac:dyDescent="0.2"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</row>
    <row r="108" spans="2:12" ht="12.75" x14ac:dyDescent="0.2"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</row>
    <row r="109" spans="2:12" ht="12.75" x14ac:dyDescent="0.2"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</row>
    <row r="110" spans="2:12" ht="12.75" x14ac:dyDescent="0.2"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</row>
    <row r="111" spans="2:12" ht="12.75" x14ac:dyDescent="0.2"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</row>
    <row r="112" spans="2:12" ht="12.75" x14ac:dyDescent="0.2"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</row>
    <row r="113" spans="2:12" ht="12.75" x14ac:dyDescent="0.2"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</row>
    <row r="114" spans="2:12" ht="12.75" x14ac:dyDescent="0.2"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</row>
    <row r="115" spans="2:12" ht="12.75" x14ac:dyDescent="0.2"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</row>
    <row r="116" spans="2:12" ht="12.75" x14ac:dyDescent="0.2"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</row>
    <row r="117" spans="2:12" ht="12.75" x14ac:dyDescent="0.2"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</row>
    <row r="118" spans="2:12" ht="12.75" x14ac:dyDescent="0.2"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</row>
    <row r="119" spans="2:12" ht="12.75" x14ac:dyDescent="0.2"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</row>
    <row r="120" spans="2:12" ht="12.75" x14ac:dyDescent="0.2"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</row>
    <row r="121" spans="2:12" ht="12.75" x14ac:dyDescent="0.2"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</row>
    <row r="122" spans="2:12" ht="12.75" x14ac:dyDescent="0.2"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</row>
    <row r="123" spans="2:12" ht="12.75" x14ac:dyDescent="0.2"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</row>
    <row r="124" spans="2:12" ht="12.75" x14ac:dyDescent="0.2"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</row>
    <row r="125" spans="2:12" ht="12.75" x14ac:dyDescent="0.2"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</row>
    <row r="126" spans="2:12" ht="12.75" x14ac:dyDescent="0.2"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</row>
    <row r="127" spans="2:12" ht="12.75" x14ac:dyDescent="0.2"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</row>
    <row r="128" spans="2:12" ht="12.75" x14ac:dyDescent="0.2"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</row>
    <row r="129" spans="2:12" ht="12.75" x14ac:dyDescent="0.2"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</row>
    <row r="130" spans="2:12" ht="12.75" x14ac:dyDescent="0.2"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</row>
    <row r="131" spans="2:12" ht="12.75" x14ac:dyDescent="0.2"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</row>
    <row r="132" spans="2:12" ht="12.75" x14ac:dyDescent="0.2"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</row>
    <row r="133" spans="2:12" ht="12.75" x14ac:dyDescent="0.2"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</row>
    <row r="134" spans="2:12" ht="12.75" x14ac:dyDescent="0.2"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</row>
    <row r="135" spans="2:12" ht="12.75" x14ac:dyDescent="0.2"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</row>
    <row r="136" spans="2:12" ht="12.75" x14ac:dyDescent="0.2"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</row>
    <row r="137" spans="2:12" ht="12.75" x14ac:dyDescent="0.2"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</row>
    <row r="138" spans="2:12" ht="12.75" x14ac:dyDescent="0.2"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</row>
    <row r="139" spans="2:12" ht="12.75" x14ac:dyDescent="0.2"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</row>
    <row r="140" spans="2:12" ht="12.75" x14ac:dyDescent="0.2"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</row>
    <row r="141" spans="2:12" ht="12.75" x14ac:dyDescent="0.2"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</row>
    <row r="142" spans="2:12" ht="12.75" x14ac:dyDescent="0.2"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</row>
    <row r="143" spans="2:12" ht="12.75" x14ac:dyDescent="0.2"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</row>
    <row r="144" spans="2:12" ht="12.75" x14ac:dyDescent="0.2"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</row>
    <row r="145" spans="2:12" ht="12.75" x14ac:dyDescent="0.2"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</row>
    <row r="146" spans="2:12" ht="12.75" x14ac:dyDescent="0.2"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</row>
    <row r="147" spans="2:12" ht="12.75" x14ac:dyDescent="0.2"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</row>
    <row r="148" spans="2:12" ht="12.75" x14ac:dyDescent="0.2"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</row>
    <row r="149" spans="2:12" ht="12.75" x14ac:dyDescent="0.2"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</row>
    <row r="150" spans="2:12" ht="12.75" x14ac:dyDescent="0.2"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</row>
    <row r="151" spans="2:12" ht="12.75" x14ac:dyDescent="0.2"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</row>
    <row r="152" spans="2:12" ht="12.75" x14ac:dyDescent="0.2"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</row>
    <row r="153" spans="2:12" ht="12.75" x14ac:dyDescent="0.2"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</row>
    <row r="154" spans="2:12" ht="12.75" x14ac:dyDescent="0.2"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</row>
    <row r="155" spans="2:12" ht="12.75" x14ac:dyDescent="0.2"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</row>
    <row r="156" spans="2:12" ht="12.75" x14ac:dyDescent="0.2"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</row>
    <row r="157" spans="2:12" ht="12.75" x14ac:dyDescent="0.2"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</row>
    <row r="158" spans="2:12" ht="12.75" x14ac:dyDescent="0.2"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</row>
    <row r="159" spans="2:12" ht="12.75" x14ac:dyDescent="0.2"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</row>
    <row r="160" spans="2:12" ht="12.75" x14ac:dyDescent="0.2"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</row>
    <row r="161" spans="2:12" ht="12.75" x14ac:dyDescent="0.2"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</row>
    <row r="162" spans="2:12" ht="12.75" x14ac:dyDescent="0.2"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</row>
    <row r="163" spans="2:12" ht="12.75" x14ac:dyDescent="0.2"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</row>
    <row r="164" spans="2:12" ht="12.75" x14ac:dyDescent="0.2"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</row>
    <row r="165" spans="2:12" ht="12.75" x14ac:dyDescent="0.2"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</row>
    <row r="166" spans="2:12" ht="12.75" x14ac:dyDescent="0.2"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</row>
    <row r="167" spans="2:12" ht="12.75" x14ac:dyDescent="0.2"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</row>
    <row r="168" spans="2:12" ht="12.75" x14ac:dyDescent="0.2"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</row>
    <row r="169" spans="2:12" ht="12.75" x14ac:dyDescent="0.2"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</row>
    <row r="170" spans="2:12" ht="12.75" x14ac:dyDescent="0.2"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</row>
    <row r="171" spans="2:12" ht="12.75" x14ac:dyDescent="0.2"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</row>
    <row r="172" spans="2:12" ht="12.75" x14ac:dyDescent="0.2"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</row>
    <row r="173" spans="2:12" ht="12.75" x14ac:dyDescent="0.2"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</row>
    <row r="174" spans="2:12" ht="12.75" x14ac:dyDescent="0.2"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</row>
    <row r="175" spans="2:12" ht="12.75" x14ac:dyDescent="0.2"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</row>
    <row r="176" spans="2:12" ht="12.75" x14ac:dyDescent="0.2"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</row>
    <row r="177" spans="2:12" ht="12.75" x14ac:dyDescent="0.2"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</row>
    <row r="178" spans="2:12" ht="12.75" x14ac:dyDescent="0.2"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</row>
    <row r="179" spans="2:12" ht="12.75" x14ac:dyDescent="0.2"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</row>
    <row r="180" spans="2:12" ht="12.75" x14ac:dyDescent="0.2"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</row>
    <row r="181" spans="2:12" ht="12.75" x14ac:dyDescent="0.2"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</row>
    <row r="182" spans="2:12" ht="12.75" x14ac:dyDescent="0.2"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</row>
    <row r="183" spans="2:12" ht="12.75" x14ac:dyDescent="0.2"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</row>
    <row r="184" spans="2:12" ht="12.75" x14ac:dyDescent="0.2"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</row>
    <row r="185" spans="2:12" ht="12.75" x14ac:dyDescent="0.2"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</row>
    <row r="186" spans="2:12" ht="12.75" x14ac:dyDescent="0.2"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</row>
    <row r="187" spans="2:12" ht="12.75" x14ac:dyDescent="0.2"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</row>
    <row r="188" spans="2:12" ht="12.75" x14ac:dyDescent="0.2"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</row>
    <row r="189" spans="2:12" ht="12.75" x14ac:dyDescent="0.2"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</row>
    <row r="190" spans="2:12" ht="12.75" x14ac:dyDescent="0.2"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</row>
    <row r="191" spans="2:12" ht="12.75" x14ac:dyDescent="0.2"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</row>
    <row r="192" spans="2:12" ht="12.75" x14ac:dyDescent="0.2"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</row>
    <row r="193" spans="2:12" ht="12.75" x14ac:dyDescent="0.2"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</row>
    <row r="194" spans="2:12" ht="12.75" x14ac:dyDescent="0.2"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</row>
    <row r="195" spans="2:12" ht="12.75" x14ac:dyDescent="0.2"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</row>
    <row r="196" spans="2:12" ht="12.75" x14ac:dyDescent="0.2"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</row>
    <row r="197" spans="2:12" ht="12.75" x14ac:dyDescent="0.2"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</row>
    <row r="198" spans="2:12" ht="12.75" x14ac:dyDescent="0.2"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</row>
    <row r="199" spans="2:12" ht="12.75" x14ac:dyDescent="0.2"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</row>
    <row r="200" spans="2:12" ht="12.75" x14ac:dyDescent="0.2"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</row>
    <row r="201" spans="2:12" ht="12.75" x14ac:dyDescent="0.2"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</row>
    <row r="202" spans="2:12" ht="12.75" x14ac:dyDescent="0.2"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</row>
    <row r="203" spans="2:12" ht="12.75" x14ac:dyDescent="0.2"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</row>
    <row r="204" spans="2:12" ht="12.75" x14ac:dyDescent="0.2"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</row>
    <row r="205" spans="2:12" ht="12.75" x14ac:dyDescent="0.2"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</row>
    <row r="206" spans="2:12" ht="12.75" x14ac:dyDescent="0.2"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</row>
    <row r="207" spans="2:12" ht="12.75" x14ac:dyDescent="0.2"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</row>
    <row r="208" spans="2:12" ht="12.75" x14ac:dyDescent="0.2"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</row>
    <row r="209" spans="2:12" ht="12.75" x14ac:dyDescent="0.2"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</row>
    <row r="210" spans="2:12" ht="12.75" x14ac:dyDescent="0.2"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</row>
    <row r="211" spans="2:12" ht="12.75" x14ac:dyDescent="0.2"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</row>
    <row r="212" spans="2:12" ht="12.75" x14ac:dyDescent="0.2"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</row>
    <row r="213" spans="2:12" ht="12.75" x14ac:dyDescent="0.2"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</row>
    <row r="214" spans="2:12" ht="12.75" x14ac:dyDescent="0.2"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</row>
    <row r="215" spans="2:12" ht="12.75" x14ac:dyDescent="0.2"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</row>
    <row r="216" spans="2:12" ht="12.75" x14ac:dyDescent="0.2"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</row>
    <row r="217" spans="2:12" ht="12.75" x14ac:dyDescent="0.2"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</row>
    <row r="218" spans="2:12" ht="12.75" x14ac:dyDescent="0.2"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</row>
    <row r="219" spans="2:12" ht="12.75" x14ac:dyDescent="0.2"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</row>
    <row r="220" spans="2:12" ht="12.75" x14ac:dyDescent="0.2"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</row>
    <row r="221" spans="2:12" ht="12.75" x14ac:dyDescent="0.2"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</row>
    <row r="222" spans="2:12" ht="12.75" x14ac:dyDescent="0.2"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</row>
    <row r="223" spans="2:12" ht="12.75" x14ac:dyDescent="0.2"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</row>
    <row r="224" spans="2:12" ht="12.75" x14ac:dyDescent="0.2"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</row>
    <row r="225" spans="2:12" ht="12.75" x14ac:dyDescent="0.2"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</row>
    <row r="226" spans="2:12" ht="12.75" x14ac:dyDescent="0.2"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</row>
    <row r="227" spans="2:12" ht="12.75" x14ac:dyDescent="0.2"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</row>
    <row r="228" spans="2:12" ht="12.75" x14ac:dyDescent="0.2"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</row>
    <row r="229" spans="2:12" ht="12.75" x14ac:dyDescent="0.2"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</row>
    <row r="230" spans="2:12" ht="12.75" x14ac:dyDescent="0.2"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</row>
    <row r="231" spans="2:12" ht="12.75" x14ac:dyDescent="0.2"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</row>
    <row r="232" spans="2:12" ht="12.75" x14ac:dyDescent="0.2"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</row>
    <row r="233" spans="2:12" ht="12.75" x14ac:dyDescent="0.2"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</row>
    <row r="234" spans="2:12" ht="12.75" x14ac:dyDescent="0.2"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</row>
    <row r="235" spans="2:12" ht="12.75" x14ac:dyDescent="0.2"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</row>
    <row r="236" spans="2:12" ht="12.75" x14ac:dyDescent="0.2"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</row>
    <row r="237" spans="2:12" ht="12.75" x14ac:dyDescent="0.2"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</row>
    <row r="238" spans="2:12" ht="12.75" x14ac:dyDescent="0.2"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</row>
    <row r="239" spans="2:12" ht="12.75" x14ac:dyDescent="0.2"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</row>
    <row r="240" spans="2:12" ht="12.75" x14ac:dyDescent="0.2"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</row>
    <row r="241" spans="2:12" ht="12.75" x14ac:dyDescent="0.2"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</row>
    <row r="242" spans="2:12" ht="12.75" x14ac:dyDescent="0.2"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</row>
    <row r="243" spans="2:12" ht="12.75" x14ac:dyDescent="0.2"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</row>
    <row r="244" spans="2:12" ht="12.75" x14ac:dyDescent="0.2"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</row>
    <row r="245" spans="2:12" ht="12.75" x14ac:dyDescent="0.2"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</row>
    <row r="246" spans="2:12" ht="12.75" x14ac:dyDescent="0.2"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</row>
    <row r="247" spans="2:12" ht="12.75" x14ac:dyDescent="0.2"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</row>
    <row r="248" spans="2:12" ht="12.75" x14ac:dyDescent="0.2"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</row>
    <row r="249" spans="2:12" ht="12.75" x14ac:dyDescent="0.2"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</row>
    <row r="250" spans="2:12" ht="12.75" x14ac:dyDescent="0.2"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</row>
    <row r="251" spans="2:12" ht="12.75" x14ac:dyDescent="0.2"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</row>
    <row r="252" spans="2:12" ht="12.75" x14ac:dyDescent="0.2"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</row>
    <row r="253" spans="2:12" ht="12.75" x14ac:dyDescent="0.2"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</row>
    <row r="254" spans="2:12" ht="12.75" x14ac:dyDescent="0.2"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</row>
    <row r="255" spans="2:12" ht="12.75" x14ac:dyDescent="0.2"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</row>
    <row r="256" spans="2:12" ht="12.75" x14ac:dyDescent="0.2"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</row>
    <row r="257" spans="2:12" ht="12.75" x14ac:dyDescent="0.2"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</row>
    <row r="258" spans="2:12" ht="12.75" x14ac:dyDescent="0.2"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</row>
    <row r="259" spans="2:12" ht="12.75" x14ac:dyDescent="0.2"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</row>
    <row r="260" spans="2:12" ht="12.75" x14ac:dyDescent="0.2"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</row>
    <row r="261" spans="2:12" ht="12.75" x14ac:dyDescent="0.2"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</row>
    <row r="262" spans="2:12" ht="12.75" x14ac:dyDescent="0.2"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</row>
    <row r="263" spans="2:12" ht="12.75" x14ac:dyDescent="0.2"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</row>
    <row r="264" spans="2:12" ht="12.75" x14ac:dyDescent="0.2"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</row>
    <row r="265" spans="2:12" ht="12.75" x14ac:dyDescent="0.2"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</row>
    <row r="266" spans="2:12" ht="12.75" x14ac:dyDescent="0.2"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</row>
    <row r="267" spans="2:12" ht="12.75" x14ac:dyDescent="0.2"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</row>
    <row r="268" spans="2:12" ht="12.75" x14ac:dyDescent="0.2"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</row>
    <row r="269" spans="2:12" ht="12.75" x14ac:dyDescent="0.2"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</row>
    <row r="270" spans="2:12" ht="12.75" x14ac:dyDescent="0.2"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</row>
    <row r="271" spans="2:12" ht="12.75" x14ac:dyDescent="0.2"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</row>
    <row r="272" spans="2:12" ht="12.75" x14ac:dyDescent="0.2"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</row>
    <row r="273" spans="2:12" ht="12.75" x14ac:dyDescent="0.2"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</row>
    <row r="274" spans="2:12" ht="12.75" x14ac:dyDescent="0.2"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</row>
    <row r="275" spans="2:12" ht="12.75" x14ac:dyDescent="0.2"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</row>
    <row r="276" spans="2:12" ht="12.75" x14ac:dyDescent="0.2"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</row>
    <row r="277" spans="2:12" ht="12.75" x14ac:dyDescent="0.2"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</row>
    <row r="278" spans="2:12" ht="12.75" x14ac:dyDescent="0.2"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</row>
    <row r="279" spans="2:12" ht="12.75" x14ac:dyDescent="0.2"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</row>
    <row r="280" spans="2:12" ht="12.75" x14ac:dyDescent="0.2"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</row>
    <row r="281" spans="2:12" ht="12.75" x14ac:dyDescent="0.2"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</row>
    <row r="282" spans="2:12" ht="12.75" x14ac:dyDescent="0.2"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</row>
    <row r="283" spans="2:12" ht="12.75" x14ac:dyDescent="0.2"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</row>
    <row r="284" spans="2:12" ht="12.75" x14ac:dyDescent="0.2"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</row>
    <row r="285" spans="2:12" ht="12.75" x14ac:dyDescent="0.2"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</row>
    <row r="286" spans="2:12" ht="12.75" x14ac:dyDescent="0.2"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</row>
    <row r="287" spans="2:12" ht="12.75" x14ac:dyDescent="0.2"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</row>
    <row r="288" spans="2:12" ht="12.75" x14ac:dyDescent="0.2"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</row>
    <row r="289" spans="2:12" ht="12.75" x14ac:dyDescent="0.2"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</row>
    <row r="290" spans="2:12" ht="12.75" x14ac:dyDescent="0.2"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</row>
    <row r="291" spans="2:12" ht="12.75" x14ac:dyDescent="0.2"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</row>
    <row r="292" spans="2:12" ht="12.75" x14ac:dyDescent="0.2"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</row>
    <row r="293" spans="2:12" ht="12.75" x14ac:dyDescent="0.2"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</row>
    <row r="294" spans="2:12" ht="12.75" x14ac:dyDescent="0.2"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</row>
    <row r="295" spans="2:12" ht="12.75" x14ac:dyDescent="0.2"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</row>
    <row r="296" spans="2:12" ht="12.75" x14ac:dyDescent="0.2"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</row>
    <row r="297" spans="2:12" ht="12.75" x14ac:dyDescent="0.2"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</row>
    <row r="298" spans="2:12" ht="12.75" x14ac:dyDescent="0.2"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</row>
    <row r="299" spans="2:12" ht="12.75" x14ac:dyDescent="0.2"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</row>
    <row r="300" spans="2:12" ht="12.75" x14ac:dyDescent="0.2"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</row>
    <row r="301" spans="2:12" ht="12.75" x14ac:dyDescent="0.2"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</row>
    <row r="302" spans="2:12" ht="12.75" x14ac:dyDescent="0.2"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</row>
    <row r="303" spans="2:12" ht="12.75" x14ac:dyDescent="0.2"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</row>
    <row r="304" spans="2:12" ht="12.75" x14ac:dyDescent="0.2"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</row>
    <row r="305" spans="2:12" ht="12.75" x14ac:dyDescent="0.2"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</row>
    <row r="306" spans="2:12" ht="12.75" x14ac:dyDescent="0.2"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</row>
    <row r="307" spans="2:12" ht="12.75" x14ac:dyDescent="0.2"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</row>
    <row r="308" spans="2:12" ht="12.75" x14ac:dyDescent="0.2"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</row>
    <row r="309" spans="2:12" ht="12.75" x14ac:dyDescent="0.2"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</row>
    <row r="310" spans="2:12" ht="12.75" x14ac:dyDescent="0.2"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</row>
    <row r="311" spans="2:12" ht="12.75" x14ac:dyDescent="0.2"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</row>
    <row r="312" spans="2:12" ht="12.75" x14ac:dyDescent="0.2"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</row>
    <row r="313" spans="2:12" ht="12.75" x14ac:dyDescent="0.2"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</row>
    <row r="314" spans="2:12" ht="12.75" x14ac:dyDescent="0.2"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</row>
    <row r="315" spans="2:12" ht="12.75" x14ac:dyDescent="0.2"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</row>
    <row r="316" spans="2:12" ht="12.75" x14ac:dyDescent="0.2"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</row>
    <row r="317" spans="2:12" ht="12.75" x14ac:dyDescent="0.2"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</row>
    <row r="318" spans="2:12" ht="12.75" x14ac:dyDescent="0.2"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</row>
    <row r="319" spans="2:12" ht="12.75" x14ac:dyDescent="0.2"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</row>
    <row r="320" spans="2:12" ht="12.75" x14ac:dyDescent="0.2"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</row>
    <row r="321" spans="2:12" ht="12.75" x14ac:dyDescent="0.2"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</row>
    <row r="322" spans="2:12" ht="12.75" x14ac:dyDescent="0.2"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</row>
    <row r="323" spans="2:12" ht="12.75" x14ac:dyDescent="0.2"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</row>
    <row r="324" spans="2:12" ht="12.75" x14ac:dyDescent="0.2"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</row>
    <row r="325" spans="2:12" ht="12.75" x14ac:dyDescent="0.2"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</row>
    <row r="326" spans="2:12" ht="12.75" x14ac:dyDescent="0.2"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</row>
    <row r="327" spans="2:12" ht="12.75" x14ac:dyDescent="0.2"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</row>
    <row r="328" spans="2:12" ht="12.75" x14ac:dyDescent="0.2"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</row>
    <row r="329" spans="2:12" ht="12.75" x14ac:dyDescent="0.2"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</row>
    <row r="330" spans="2:12" ht="12.75" x14ac:dyDescent="0.2"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</row>
    <row r="331" spans="2:12" ht="12.75" x14ac:dyDescent="0.2"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</row>
    <row r="332" spans="2:12" ht="12.75" x14ac:dyDescent="0.2"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</row>
    <row r="333" spans="2:12" ht="12.75" x14ac:dyDescent="0.2"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</row>
    <row r="334" spans="2:12" ht="12.75" x14ac:dyDescent="0.2"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</row>
    <row r="335" spans="2:12" ht="12.75" x14ac:dyDescent="0.2"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</row>
    <row r="336" spans="2:12" ht="12.75" x14ac:dyDescent="0.2"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</row>
    <row r="337" spans="2:12" ht="12.75" x14ac:dyDescent="0.2"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</row>
    <row r="338" spans="2:12" ht="12.75" x14ac:dyDescent="0.2"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</row>
    <row r="339" spans="2:12" ht="12.75" x14ac:dyDescent="0.2"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</row>
    <row r="340" spans="2:12" ht="12.75" x14ac:dyDescent="0.2"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</row>
    <row r="341" spans="2:12" ht="12.75" x14ac:dyDescent="0.2"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</row>
    <row r="342" spans="2:12" ht="12.75" x14ac:dyDescent="0.2"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</row>
    <row r="343" spans="2:12" ht="12.75" x14ac:dyDescent="0.2"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</row>
    <row r="344" spans="2:12" ht="12.75" x14ac:dyDescent="0.2"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</row>
    <row r="345" spans="2:12" ht="12.75" x14ac:dyDescent="0.2"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</row>
    <row r="346" spans="2:12" ht="12.75" x14ac:dyDescent="0.2"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</row>
    <row r="347" spans="2:12" ht="12.75" x14ac:dyDescent="0.2"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</row>
    <row r="348" spans="2:12" ht="12.75" x14ac:dyDescent="0.2"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</row>
    <row r="349" spans="2:12" ht="12.75" x14ac:dyDescent="0.2"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</row>
    <row r="350" spans="2:12" ht="12.75" x14ac:dyDescent="0.2"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</row>
    <row r="351" spans="2:12" ht="12.75" x14ac:dyDescent="0.2"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</row>
    <row r="352" spans="2:12" ht="12.75" x14ac:dyDescent="0.2"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</row>
    <row r="353" spans="2:12" ht="12.75" x14ac:dyDescent="0.2"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</row>
    <row r="354" spans="2:12" ht="12.75" x14ac:dyDescent="0.2"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</row>
    <row r="355" spans="2:12" ht="12.75" x14ac:dyDescent="0.2"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</row>
    <row r="356" spans="2:12" ht="12.75" x14ac:dyDescent="0.2"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</row>
    <row r="357" spans="2:12" ht="12.75" x14ac:dyDescent="0.2"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</row>
    <row r="358" spans="2:12" ht="12.75" x14ac:dyDescent="0.2"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</row>
    <row r="359" spans="2:12" ht="12.75" x14ac:dyDescent="0.2"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</row>
    <row r="360" spans="2:12" ht="12.75" x14ac:dyDescent="0.2"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</row>
    <row r="361" spans="2:12" ht="12.75" x14ac:dyDescent="0.2"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</row>
    <row r="362" spans="2:12" ht="12.75" x14ac:dyDescent="0.2"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</row>
    <row r="363" spans="2:12" ht="12.75" x14ac:dyDescent="0.2"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</row>
    <row r="364" spans="2:12" ht="12.75" x14ac:dyDescent="0.2"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</row>
    <row r="365" spans="2:12" ht="12.75" x14ac:dyDescent="0.2"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</row>
    <row r="366" spans="2:12" ht="12.75" x14ac:dyDescent="0.2"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</row>
    <row r="367" spans="2:12" ht="12.75" x14ac:dyDescent="0.2"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</row>
    <row r="368" spans="2:12" ht="12.75" x14ac:dyDescent="0.2"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</row>
    <row r="369" spans="2:12" ht="12.75" x14ac:dyDescent="0.2"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</row>
    <row r="370" spans="2:12" ht="12.75" x14ac:dyDescent="0.2"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</row>
    <row r="371" spans="2:12" ht="12.75" x14ac:dyDescent="0.2"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</row>
    <row r="372" spans="2:12" ht="12.75" x14ac:dyDescent="0.2"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</row>
    <row r="373" spans="2:12" ht="12.75" x14ac:dyDescent="0.2"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</row>
    <row r="374" spans="2:12" ht="12.75" x14ac:dyDescent="0.2"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</row>
    <row r="375" spans="2:12" ht="12.75" x14ac:dyDescent="0.2"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</row>
    <row r="376" spans="2:12" ht="12.75" x14ac:dyDescent="0.2"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</row>
    <row r="377" spans="2:12" ht="12.75" x14ac:dyDescent="0.2"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</row>
    <row r="378" spans="2:12" ht="12.75" x14ac:dyDescent="0.2"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</row>
    <row r="379" spans="2:12" ht="12.75" x14ac:dyDescent="0.2"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</row>
    <row r="380" spans="2:12" ht="12.75" x14ac:dyDescent="0.2"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</row>
    <row r="381" spans="2:12" ht="12.75" x14ac:dyDescent="0.2"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</row>
    <row r="382" spans="2:12" ht="12.75" x14ac:dyDescent="0.2"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</row>
    <row r="383" spans="2:12" ht="12.75" x14ac:dyDescent="0.2"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</row>
    <row r="384" spans="2:12" ht="12.75" x14ac:dyDescent="0.2"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</row>
    <row r="385" spans="2:12" ht="12.75" x14ac:dyDescent="0.2"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</row>
    <row r="386" spans="2:12" ht="12.75" x14ac:dyDescent="0.2"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</row>
    <row r="387" spans="2:12" ht="12.75" x14ac:dyDescent="0.2"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</row>
    <row r="388" spans="2:12" ht="12.75" x14ac:dyDescent="0.2"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</row>
    <row r="389" spans="2:12" ht="12.75" x14ac:dyDescent="0.2"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</row>
    <row r="390" spans="2:12" ht="12.75" x14ac:dyDescent="0.2"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</row>
    <row r="391" spans="2:12" ht="12.75" x14ac:dyDescent="0.2"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</row>
    <row r="392" spans="2:12" ht="12.75" x14ac:dyDescent="0.2"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</row>
    <row r="393" spans="2:12" ht="12.75" x14ac:dyDescent="0.2"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</row>
    <row r="394" spans="2:12" ht="12.75" x14ac:dyDescent="0.2"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</row>
    <row r="395" spans="2:12" ht="12.75" x14ac:dyDescent="0.2"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</row>
    <row r="396" spans="2:12" ht="12.75" x14ac:dyDescent="0.2"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</row>
    <row r="397" spans="2:12" ht="12.75" x14ac:dyDescent="0.2"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</row>
    <row r="398" spans="2:12" ht="12.75" x14ac:dyDescent="0.2"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</row>
    <row r="399" spans="2:12" ht="12.75" x14ac:dyDescent="0.2"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</row>
    <row r="400" spans="2:12" ht="12.75" x14ac:dyDescent="0.2"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</row>
    <row r="401" spans="2:12" ht="12.75" x14ac:dyDescent="0.2"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</row>
    <row r="402" spans="2:12" ht="12.75" x14ac:dyDescent="0.2"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</row>
    <row r="403" spans="2:12" ht="12.75" x14ac:dyDescent="0.2"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</row>
    <row r="404" spans="2:12" ht="12.75" x14ac:dyDescent="0.2"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</row>
    <row r="405" spans="2:12" ht="12.75" x14ac:dyDescent="0.2"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</row>
    <row r="406" spans="2:12" ht="12.75" x14ac:dyDescent="0.2"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</row>
    <row r="407" spans="2:12" ht="12.75" x14ac:dyDescent="0.2"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</row>
    <row r="408" spans="2:12" ht="12.75" x14ac:dyDescent="0.2"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</row>
    <row r="409" spans="2:12" ht="12.75" x14ac:dyDescent="0.2"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</row>
    <row r="410" spans="2:12" ht="12.75" x14ac:dyDescent="0.2"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</row>
    <row r="411" spans="2:12" ht="12.75" x14ac:dyDescent="0.2"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</row>
    <row r="412" spans="2:12" ht="12.75" x14ac:dyDescent="0.2"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</row>
    <row r="413" spans="2:12" ht="12.75" x14ac:dyDescent="0.2"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</row>
    <row r="414" spans="2:12" ht="12.75" x14ac:dyDescent="0.2"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</row>
    <row r="415" spans="2:12" ht="12.75" x14ac:dyDescent="0.2"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</row>
    <row r="416" spans="2:12" ht="12.75" x14ac:dyDescent="0.2"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</row>
    <row r="417" spans="2:12" ht="12.75" x14ac:dyDescent="0.2"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</row>
    <row r="418" spans="2:12" ht="12.75" x14ac:dyDescent="0.2"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</row>
    <row r="419" spans="2:12" ht="12.75" x14ac:dyDescent="0.2"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</row>
    <row r="420" spans="2:12" ht="12.75" x14ac:dyDescent="0.2"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</row>
    <row r="421" spans="2:12" ht="12.75" x14ac:dyDescent="0.2"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</row>
    <row r="422" spans="2:12" ht="12.75" x14ac:dyDescent="0.2"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</row>
    <row r="423" spans="2:12" ht="12.75" x14ac:dyDescent="0.2"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</row>
    <row r="424" spans="2:12" ht="12.75" x14ac:dyDescent="0.2"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</row>
    <row r="425" spans="2:12" ht="12.75" x14ac:dyDescent="0.2"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</row>
    <row r="426" spans="2:12" ht="12.75" x14ac:dyDescent="0.2"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</row>
    <row r="427" spans="2:12" ht="12.75" x14ac:dyDescent="0.2"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</row>
    <row r="428" spans="2:12" ht="12.75" x14ac:dyDescent="0.2"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</row>
    <row r="429" spans="2:12" ht="12.75" x14ac:dyDescent="0.2"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</row>
    <row r="430" spans="2:12" ht="12.75" x14ac:dyDescent="0.2"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</row>
    <row r="431" spans="2:12" ht="12.75" x14ac:dyDescent="0.2"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</row>
    <row r="432" spans="2:12" ht="12.75" x14ac:dyDescent="0.2"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</row>
    <row r="433" spans="2:12" ht="12.75" x14ac:dyDescent="0.2"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</row>
    <row r="434" spans="2:12" ht="12.75" x14ac:dyDescent="0.2"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</row>
    <row r="435" spans="2:12" ht="12.75" x14ac:dyDescent="0.2"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</row>
    <row r="436" spans="2:12" ht="12.75" x14ac:dyDescent="0.2"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</row>
    <row r="437" spans="2:12" ht="12.75" x14ac:dyDescent="0.2"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</row>
    <row r="438" spans="2:12" ht="12.75" x14ac:dyDescent="0.2"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</row>
    <row r="439" spans="2:12" ht="12.75" x14ac:dyDescent="0.2"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</row>
    <row r="440" spans="2:12" ht="12.75" x14ac:dyDescent="0.2"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</row>
    <row r="441" spans="2:12" ht="12.75" x14ac:dyDescent="0.2"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</row>
    <row r="442" spans="2:12" ht="12.75" x14ac:dyDescent="0.2"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</row>
    <row r="443" spans="2:12" ht="12.75" x14ac:dyDescent="0.2"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</row>
    <row r="444" spans="2:12" ht="12.75" x14ac:dyDescent="0.2"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</row>
    <row r="445" spans="2:12" ht="12.75" x14ac:dyDescent="0.2"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</row>
    <row r="446" spans="2:12" ht="12.75" x14ac:dyDescent="0.2"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</row>
    <row r="447" spans="2:12" ht="12.75" x14ac:dyDescent="0.2"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</row>
    <row r="448" spans="2:12" ht="12.75" x14ac:dyDescent="0.2"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</row>
    <row r="449" spans="2:12" ht="12.75" x14ac:dyDescent="0.2"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</row>
    <row r="450" spans="2:12" ht="12.75" x14ac:dyDescent="0.2"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</row>
    <row r="451" spans="2:12" ht="12.75" x14ac:dyDescent="0.2"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</row>
    <row r="452" spans="2:12" ht="12.75" x14ac:dyDescent="0.2"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</row>
    <row r="453" spans="2:12" ht="12.75" x14ac:dyDescent="0.2"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</row>
    <row r="454" spans="2:12" ht="12.75" x14ac:dyDescent="0.2"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</row>
    <row r="455" spans="2:12" ht="12.75" x14ac:dyDescent="0.2"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</row>
    <row r="456" spans="2:12" ht="12.75" x14ac:dyDescent="0.2"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</row>
    <row r="457" spans="2:12" ht="12.75" x14ac:dyDescent="0.2"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</row>
    <row r="458" spans="2:12" ht="12.75" x14ac:dyDescent="0.2"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</row>
    <row r="459" spans="2:12" ht="12.75" x14ac:dyDescent="0.2"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</row>
    <row r="460" spans="2:12" ht="12.75" x14ac:dyDescent="0.2"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</row>
    <row r="461" spans="2:12" ht="12.75" x14ac:dyDescent="0.2"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</row>
    <row r="462" spans="2:12" ht="12.75" x14ac:dyDescent="0.2"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</row>
    <row r="463" spans="2:12" ht="12.75" x14ac:dyDescent="0.2"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</row>
    <row r="464" spans="2:12" ht="12.75" x14ac:dyDescent="0.2"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</row>
    <row r="465" spans="2:12" ht="12.75" x14ac:dyDescent="0.2"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</row>
    <row r="466" spans="2:12" ht="12.75" x14ac:dyDescent="0.2"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</row>
    <row r="467" spans="2:12" ht="12.75" x14ac:dyDescent="0.2"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</row>
    <row r="468" spans="2:12" ht="12.75" x14ac:dyDescent="0.2"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</row>
    <row r="469" spans="2:12" ht="12.75" x14ac:dyDescent="0.2"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</row>
    <row r="470" spans="2:12" ht="12.75" x14ac:dyDescent="0.2"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</row>
    <row r="471" spans="2:12" ht="12.75" x14ac:dyDescent="0.2"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</row>
    <row r="472" spans="2:12" ht="12.75" x14ac:dyDescent="0.2"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</row>
    <row r="473" spans="2:12" ht="12.75" x14ac:dyDescent="0.2"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</row>
    <row r="474" spans="2:12" ht="12.75" x14ac:dyDescent="0.2"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</row>
    <row r="475" spans="2:12" ht="12.75" x14ac:dyDescent="0.2"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</row>
    <row r="476" spans="2:12" ht="12.75" x14ac:dyDescent="0.2"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</row>
    <row r="477" spans="2:12" ht="12.75" x14ac:dyDescent="0.2"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</row>
    <row r="478" spans="2:12" ht="12.75" x14ac:dyDescent="0.2"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</row>
    <row r="479" spans="2:12" ht="12.75" x14ac:dyDescent="0.2"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</row>
    <row r="480" spans="2:12" ht="12.75" x14ac:dyDescent="0.2"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</row>
    <row r="481" spans="2:12" ht="12.75" x14ac:dyDescent="0.2"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</row>
    <row r="482" spans="2:12" ht="12.75" x14ac:dyDescent="0.2"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</row>
    <row r="483" spans="2:12" ht="12.75" x14ac:dyDescent="0.2"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</row>
    <row r="484" spans="2:12" ht="12.75" x14ac:dyDescent="0.2"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</row>
    <row r="485" spans="2:12" ht="12.75" x14ac:dyDescent="0.2"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</row>
    <row r="486" spans="2:12" ht="12.75" x14ac:dyDescent="0.2"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</row>
    <row r="487" spans="2:12" ht="12.75" x14ac:dyDescent="0.2"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</row>
    <row r="488" spans="2:12" ht="12.75" x14ac:dyDescent="0.2"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</row>
    <row r="489" spans="2:12" ht="12.75" x14ac:dyDescent="0.2"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</row>
    <row r="490" spans="2:12" ht="12.75" x14ac:dyDescent="0.2"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</row>
    <row r="491" spans="2:12" ht="12.75" x14ac:dyDescent="0.2"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</row>
    <row r="492" spans="2:12" ht="12.75" x14ac:dyDescent="0.2"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</row>
    <row r="493" spans="2:12" ht="12.75" x14ac:dyDescent="0.2"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</row>
    <row r="494" spans="2:12" ht="12.75" x14ac:dyDescent="0.2"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</row>
    <row r="495" spans="2:12" ht="12.75" x14ac:dyDescent="0.2"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</row>
    <row r="496" spans="2:12" ht="12.75" x14ac:dyDescent="0.2"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</row>
    <row r="497" spans="2:12" ht="12.75" x14ac:dyDescent="0.2"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</row>
    <row r="498" spans="2:12" ht="12.75" x14ac:dyDescent="0.2"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</row>
    <row r="499" spans="2:12" ht="12.75" x14ac:dyDescent="0.2"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</row>
    <row r="500" spans="2:12" ht="12.75" x14ac:dyDescent="0.2"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</row>
    <row r="501" spans="2:12" ht="12.75" x14ac:dyDescent="0.2"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</row>
    <row r="502" spans="2:12" ht="12.75" x14ac:dyDescent="0.2"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</row>
    <row r="503" spans="2:12" ht="12.75" x14ac:dyDescent="0.2"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</row>
    <row r="504" spans="2:12" ht="12.75" x14ac:dyDescent="0.2"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</row>
    <row r="505" spans="2:12" ht="12.75" x14ac:dyDescent="0.2"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</row>
    <row r="506" spans="2:12" ht="12.75" x14ac:dyDescent="0.2"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</row>
    <row r="507" spans="2:12" ht="12.75" x14ac:dyDescent="0.2"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</row>
    <row r="508" spans="2:12" ht="12.75" x14ac:dyDescent="0.2"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</row>
    <row r="509" spans="2:12" ht="12.75" x14ac:dyDescent="0.2"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</row>
    <row r="510" spans="2:12" ht="12.75" x14ac:dyDescent="0.2"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</row>
    <row r="511" spans="2:12" ht="12.75" x14ac:dyDescent="0.2"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</row>
    <row r="512" spans="2:12" ht="12.75" x14ac:dyDescent="0.2"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</row>
    <row r="513" spans="2:12" ht="12.75" x14ac:dyDescent="0.2"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</row>
    <row r="514" spans="2:12" ht="12.75" x14ac:dyDescent="0.2"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</row>
    <row r="515" spans="2:12" ht="12.75" x14ac:dyDescent="0.2"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</row>
    <row r="516" spans="2:12" ht="12.75" x14ac:dyDescent="0.2"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</row>
    <row r="517" spans="2:12" ht="12.75" x14ac:dyDescent="0.2"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</row>
    <row r="518" spans="2:12" ht="12.75" x14ac:dyDescent="0.2"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</row>
    <row r="519" spans="2:12" ht="12.75" x14ac:dyDescent="0.2"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</row>
    <row r="520" spans="2:12" ht="12.75" x14ac:dyDescent="0.2"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</row>
    <row r="521" spans="2:12" ht="12.75" x14ac:dyDescent="0.2"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</row>
    <row r="522" spans="2:12" ht="12.75" x14ac:dyDescent="0.2"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</row>
    <row r="523" spans="2:12" ht="12.75" x14ac:dyDescent="0.2"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</row>
    <row r="524" spans="2:12" ht="12.75" x14ac:dyDescent="0.2"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</row>
    <row r="525" spans="2:12" ht="12.75" x14ac:dyDescent="0.2"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</row>
    <row r="526" spans="2:12" ht="12.75" x14ac:dyDescent="0.2"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</row>
    <row r="527" spans="2:12" ht="12.75" x14ac:dyDescent="0.2"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</row>
    <row r="528" spans="2:12" ht="12.75" x14ac:dyDescent="0.2"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</row>
    <row r="529" spans="2:12" ht="12.75" x14ac:dyDescent="0.2"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</row>
    <row r="530" spans="2:12" ht="12.75" x14ac:dyDescent="0.2"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</row>
    <row r="531" spans="2:12" ht="12.75" x14ac:dyDescent="0.2"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</row>
    <row r="532" spans="2:12" ht="12.75" x14ac:dyDescent="0.2"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</row>
    <row r="533" spans="2:12" ht="12.75" x14ac:dyDescent="0.2"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</row>
    <row r="534" spans="2:12" ht="12.75" x14ac:dyDescent="0.2"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</row>
    <row r="535" spans="2:12" ht="12.75" x14ac:dyDescent="0.2"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</row>
    <row r="536" spans="2:12" ht="12.75" x14ac:dyDescent="0.2"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</row>
    <row r="537" spans="2:12" ht="12.75" x14ac:dyDescent="0.2"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</row>
    <row r="538" spans="2:12" ht="12.75" x14ac:dyDescent="0.2"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</row>
    <row r="539" spans="2:12" ht="12.75" x14ac:dyDescent="0.2"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</row>
    <row r="540" spans="2:12" ht="12.75" x14ac:dyDescent="0.2"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</row>
    <row r="541" spans="2:12" ht="12.75" x14ac:dyDescent="0.2"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</row>
    <row r="542" spans="2:12" ht="12.75" x14ac:dyDescent="0.2"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</row>
    <row r="543" spans="2:12" ht="12.75" x14ac:dyDescent="0.2"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</row>
    <row r="544" spans="2:12" ht="12.75" x14ac:dyDescent="0.2"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</row>
    <row r="545" spans="2:12" ht="12.75" x14ac:dyDescent="0.2"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</row>
    <row r="546" spans="2:12" ht="12.75" x14ac:dyDescent="0.2"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</row>
    <row r="547" spans="2:12" ht="12.75" x14ac:dyDescent="0.2"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</row>
    <row r="548" spans="2:12" ht="12.75" x14ac:dyDescent="0.2"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</row>
    <row r="549" spans="2:12" ht="12.75" x14ac:dyDescent="0.2"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</row>
    <row r="550" spans="2:12" ht="12.75" x14ac:dyDescent="0.2"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</row>
    <row r="551" spans="2:12" ht="12.75" x14ac:dyDescent="0.2"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</row>
    <row r="552" spans="2:12" ht="12.75" x14ac:dyDescent="0.2"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</row>
    <row r="553" spans="2:12" ht="12.75" x14ac:dyDescent="0.2"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</row>
    <row r="554" spans="2:12" ht="12.75" x14ac:dyDescent="0.2"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</row>
    <row r="555" spans="2:12" ht="12.75" x14ac:dyDescent="0.2"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</row>
    <row r="556" spans="2:12" ht="12.75" x14ac:dyDescent="0.2"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</row>
    <row r="557" spans="2:12" ht="12.75" x14ac:dyDescent="0.2"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</row>
    <row r="558" spans="2:12" ht="12.75" x14ac:dyDescent="0.2"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</row>
    <row r="559" spans="2:12" ht="12.75" x14ac:dyDescent="0.2"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</row>
    <row r="560" spans="2:12" ht="12.75" x14ac:dyDescent="0.2"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</row>
    <row r="561" spans="2:12" ht="12.75" x14ac:dyDescent="0.2"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</row>
    <row r="562" spans="2:12" ht="12.75" x14ac:dyDescent="0.2"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</row>
    <row r="563" spans="2:12" ht="12.75" x14ac:dyDescent="0.2"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</row>
    <row r="564" spans="2:12" ht="12.75" x14ac:dyDescent="0.2"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</row>
    <row r="565" spans="2:12" ht="12.75" x14ac:dyDescent="0.2"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</row>
    <row r="566" spans="2:12" ht="12.75" x14ac:dyDescent="0.2"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</row>
    <row r="567" spans="2:12" ht="12.75" x14ac:dyDescent="0.2"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</row>
    <row r="568" spans="2:12" ht="12.75" x14ac:dyDescent="0.2"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</row>
    <row r="569" spans="2:12" ht="12.75" x14ac:dyDescent="0.2"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</row>
    <row r="570" spans="2:12" ht="12.75" x14ac:dyDescent="0.2"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</row>
    <row r="571" spans="2:12" ht="12.75" x14ac:dyDescent="0.2"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</row>
    <row r="572" spans="2:12" ht="12.75" x14ac:dyDescent="0.2"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</row>
    <row r="573" spans="2:12" ht="12.75" x14ac:dyDescent="0.2"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</row>
    <row r="574" spans="2:12" ht="12.75" x14ac:dyDescent="0.2"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</row>
    <row r="575" spans="2:12" ht="12.75" x14ac:dyDescent="0.2"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</row>
    <row r="576" spans="2:12" ht="12.75" x14ac:dyDescent="0.2"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</row>
    <row r="577" spans="2:12" ht="12.75" x14ac:dyDescent="0.2"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</row>
    <row r="578" spans="2:12" ht="12.75" x14ac:dyDescent="0.2"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</row>
    <row r="579" spans="2:12" ht="12.75" x14ac:dyDescent="0.2"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</row>
    <row r="580" spans="2:12" ht="12.75" x14ac:dyDescent="0.2"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</row>
    <row r="581" spans="2:12" ht="12.75" x14ac:dyDescent="0.2"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</row>
    <row r="582" spans="2:12" ht="12.75" x14ac:dyDescent="0.2"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</row>
    <row r="583" spans="2:12" ht="12.75" x14ac:dyDescent="0.2"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</row>
    <row r="584" spans="2:12" ht="12.75" x14ac:dyDescent="0.2"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</row>
    <row r="585" spans="2:12" ht="12.75" x14ac:dyDescent="0.2"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</row>
    <row r="586" spans="2:12" ht="12.75" x14ac:dyDescent="0.2"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</row>
    <row r="587" spans="2:12" ht="12.75" x14ac:dyDescent="0.2"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</row>
    <row r="588" spans="2:12" ht="12.75" x14ac:dyDescent="0.2"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</row>
    <row r="589" spans="2:12" ht="12.75" x14ac:dyDescent="0.2"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</row>
    <row r="590" spans="2:12" ht="12.75" x14ac:dyDescent="0.2"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</row>
    <row r="591" spans="2:12" ht="12.75" x14ac:dyDescent="0.2"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</row>
    <row r="592" spans="2:12" ht="12.75" x14ac:dyDescent="0.2"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</row>
    <row r="593" spans="2:12" ht="12.75" x14ac:dyDescent="0.2"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</row>
    <row r="594" spans="2:12" ht="12.75" x14ac:dyDescent="0.2"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</row>
    <row r="595" spans="2:12" ht="12.75" x14ac:dyDescent="0.2"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</row>
    <row r="596" spans="2:12" ht="12.75" x14ac:dyDescent="0.2"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</row>
    <row r="597" spans="2:12" ht="12.75" x14ac:dyDescent="0.2"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</row>
    <row r="598" spans="2:12" ht="12.75" x14ac:dyDescent="0.2"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</row>
    <row r="599" spans="2:12" ht="12.75" x14ac:dyDescent="0.2"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</row>
    <row r="600" spans="2:12" ht="12.75" x14ac:dyDescent="0.2"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</row>
    <row r="601" spans="2:12" ht="12.75" x14ac:dyDescent="0.2"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</row>
    <row r="602" spans="2:12" ht="12.75" x14ac:dyDescent="0.2"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</row>
    <row r="603" spans="2:12" ht="12.75" x14ac:dyDescent="0.2"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</row>
    <row r="604" spans="2:12" ht="12.75" x14ac:dyDescent="0.2"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</row>
    <row r="605" spans="2:12" ht="12.75" x14ac:dyDescent="0.2"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</row>
    <row r="606" spans="2:12" ht="12.75" x14ac:dyDescent="0.2"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</row>
    <row r="607" spans="2:12" ht="12.75" x14ac:dyDescent="0.2"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</row>
    <row r="608" spans="2:12" ht="12.75" x14ac:dyDescent="0.2"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</row>
    <row r="609" spans="2:12" ht="12.75" x14ac:dyDescent="0.2"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</row>
    <row r="610" spans="2:12" ht="12.75" x14ac:dyDescent="0.2"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</row>
    <row r="611" spans="2:12" ht="12.75" x14ac:dyDescent="0.2"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</row>
    <row r="612" spans="2:12" ht="12.75" x14ac:dyDescent="0.2"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</row>
    <row r="613" spans="2:12" ht="12.75" x14ac:dyDescent="0.2"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</row>
    <row r="614" spans="2:12" ht="12.75" x14ac:dyDescent="0.2"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</row>
    <row r="615" spans="2:12" ht="12.75" x14ac:dyDescent="0.2"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</row>
    <row r="616" spans="2:12" ht="12.75" x14ac:dyDescent="0.2"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</row>
    <row r="617" spans="2:12" ht="12.75" x14ac:dyDescent="0.2"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</row>
    <row r="618" spans="2:12" ht="12.75" x14ac:dyDescent="0.2"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</row>
    <row r="619" spans="2:12" ht="12.75" x14ac:dyDescent="0.2"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</row>
    <row r="620" spans="2:12" ht="12.75" x14ac:dyDescent="0.2"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</row>
    <row r="621" spans="2:12" ht="12.75" x14ac:dyDescent="0.2"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</row>
    <row r="622" spans="2:12" ht="12.75" x14ac:dyDescent="0.2"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</row>
    <row r="623" spans="2:12" ht="12.75" x14ac:dyDescent="0.2"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</row>
    <row r="624" spans="2:12" ht="12.75" x14ac:dyDescent="0.2"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</row>
    <row r="625" spans="2:12" ht="12.75" x14ac:dyDescent="0.2"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</row>
    <row r="626" spans="2:12" ht="12.75" x14ac:dyDescent="0.2"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</row>
    <row r="627" spans="2:12" ht="12.75" x14ac:dyDescent="0.2"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</row>
    <row r="628" spans="2:12" ht="12.75" x14ac:dyDescent="0.2"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</row>
    <row r="629" spans="2:12" ht="12.75" x14ac:dyDescent="0.2"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</row>
    <row r="630" spans="2:12" ht="12.75" x14ac:dyDescent="0.2"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</row>
    <row r="631" spans="2:12" ht="12.75" x14ac:dyDescent="0.2"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</row>
    <row r="632" spans="2:12" ht="12.75" x14ac:dyDescent="0.2"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</row>
    <row r="633" spans="2:12" ht="12.75" x14ac:dyDescent="0.2"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</row>
    <row r="634" spans="2:12" ht="12.75" x14ac:dyDescent="0.2"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</row>
    <row r="635" spans="2:12" ht="12.75" x14ac:dyDescent="0.2"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</row>
    <row r="636" spans="2:12" ht="12.75" x14ac:dyDescent="0.2"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</row>
    <row r="637" spans="2:12" ht="12.75" x14ac:dyDescent="0.2"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</row>
    <row r="638" spans="2:12" ht="12.75" x14ac:dyDescent="0.2"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</row>
    <row r="639" spans="2:12" ht="12.75" x14ac:dyDescent="0.2"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</row>
    <row r="640" spans="2:12" ht="12.75" x14ac:dyDescent="0.2"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</row>
    <row r="641" spans="2:12" ht="12.75" x14ac:dyDescent="0.2"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</row>
    <row r="642" spans="2:12" ht="12.75" x14ac:dyDescent="0.2"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</row>
    <row r="643" spans="2:12" ht="12.75" x14ac:dyDescent="0.2"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</row>
    <row r="644" spans="2:12" ht="12.75" x14ac:dyDescent="0.2"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</row>
    <row r="645" spans="2:12" ht="12.75" x14ac:dyDescent="0.2"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</row>
    <row r="646" spans="2:12" ht="12.75" x14ac:dyDescent="0.2"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</row>
    <row r="647" spans="2:12" ht="12.75" x14ac:dyDescent="0.2"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</row>
    <row r="648" spans="2:12" ht="12.75" x14ac:dyDescent="0.2"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</row>
    <row r="649" spans="2:12" ht="12.75" x14ac:dyDescent="0.2"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</row>
    <row r="650" spans="2:12" ht="12.75" x14ac:dyDescent="0.2"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</row>
    <row r="651" spans="2:12" ht="12.75" x14ac:dyDescent="0.2"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</row>
    <row r="652" spans="2:12" ht="12.75" x14ac:dyDescent="0.2"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</row>
    <row r="653" spans="2:12" ht="12.75" x14ac:dyDescent="0.2"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</row>
    <row r="654" spans="2:12" ht="12.75" x14ac:dyDescent="0.2"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</row>
    <row r="655" spans="2:12" ht="12.75" x14ac:dyDescent="0.2"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</row>
    <row r="656" spans="2:12" ht="12.75" x14ac:dyDescent="0.2"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</row>
    <row r="657" spans="2:12" ht="12.75" x14ac:dyDescent="0.2"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</row>
    <row r="658" spans="2:12" ht="12.75" x14ac:dyDescent="0.2"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</row>
    <row r="659" spans="2:12" ht="12.75" x14ac:dyDescent="0.2"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</row>
    <row r="660" spans="2:12" ht="12.75" x14ac:dyDescent="0.2"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</row>
    <row r="661" spans="2:12" ht="12.75" x14ac:dyDescent="0.2"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</row>
    <row r="662" spans="2:12" ht="12.75" x14ac:dyDescent="0.2"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</row>
    <row r="663" spans="2:12" ht="12.75" x14ac:dyDescent="0.2"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</row>
    <row r="664" spans="2:12" ht="12.75" x14ac:dyDescent="0.2"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</row>
    <row r="665" spans="2:12" ht="12.75" x14ac:dyDescent="0.2"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</row>
    <row r="666" spans="2:12" ht="12.75" x14ac:dyDescent="0.2"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</row>
    <row r="667" spans="2:12" ht="12.75" x14ac:dyDescent="0.2"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</row>
    <row r="668" spans="2:12" ht="12.75" x14ac:dyDescent="0.2"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</row>
    <row r="669" spans="2:12" ht="12.75" x14ac:dyDescent="0.2"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</row>
    <row r="670" spans="2:12" ht="12.75" x14ac:dyDescent="0.2"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</row>
    <row r="671" spans="2:12" ht="12.75" x14ac:dyDescent="0.2"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</row>
    <row r="672" spans="2:12" ht="12.75" x14ac:dyDescent="0.2"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</row>
    <row r="673" spans="2:12" ht="12.75" x14ac:dyDescent="0.2"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</row>
    <row r="674" spans="2:12" ht="12.75" x14ac:dyDescent="0.2"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</row>
    <row r="675" spans="2:12" ht="12.75" x14ac:dyDescent="0.2"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</row>
    <row r="676" spans="2:12" ht="12.75" x14ac:dyDescent="0.2"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</row>
    <row r="677" spans="2:12" ht="12.75" x14ac:dyDescent="0.2"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</row>
    <row r="678" spans="2:12" ht="12.75" x14ac:dyDescent="0.2"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</row>
    <row r="679" spans="2:12" ht="12.75" x14ac:dyDescent="0.2"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</row>
    <row r="680" spans="2:12" ht="12.75" x14ac:dyDescent="0.2"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</row>
    <row r="681" spans="2:12" ht="12.75" x14ac:dyDescent="0.2"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</row>
    <row r="682" spans="2:12" ht="12.75" x14ac:dyDescent="0.2"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</row>
    <row r="683" spans="2:12" ht="12.75" x14ac:dyDescent="0.2"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</row>
    <row r="684" spans="2:12" ht="12.75" x14ac:dyDescent="0.2"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</row>
    <row r="685" spans="2:12" ht="12.75" x14ac:dyDescent="0.2"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</row>
    <row r="686" spans="2:12" ht="12.75" x14ac:dyDescent="0.2"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</row>
    <row r="687" spans="2:12" ht="12.75" x14ac:dyDescent="0.2"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</row>
    <row r="688" spans="2:12" ht="12.75" x14ac:dyDescent="0.2"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</row>
    <row r="689" spans="2:12" ht="12.75" x14ac:dyDescent="0.2"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</row>
    <row r="690" spans="2:12" ht="12.75" x14ac:dyDescent="0.2"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</row>
    <row r="691" spans="2:12" ht="12.75" x14ac:dyDescent="0.2"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</row>
    <row r="692" spans="2:12" ht="12.75" x14ac:dyDescent="0.2"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</row>
    <row r="693" spans="2:12" ht="12.75" x14ac:dyDescent="0.2"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</row>
    <row r="694" spans="2:12" ht="12.75" x14ac:dyDescent="0.2"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</row>
    <row r="695" spans="2:12" ht="12.75" x14ac:dyDescent="0.2"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</row>
    <row r="696" spans="2:12" ht="12.75" x14ac:dyDescent="0.2"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</row>
    <row r="697" spans="2:12" ht="12.75" x14ac:dyDescent="0.2"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</row>
    <row r="698" spans="2:12" ht="12.75" x14ac:dyDescent="0.2"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</row>
    <row r="699" spans="2:12" ht="12.75" x14ac:dyDescent="0.2"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</row>
    <row r="700" spans="2:12" ht="12.75" x14ac:dyDescent="0.2"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</row>
    <row r="701" spans="2:12" ht="12.75" x14ac:dyDescent="0.2"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</row>
    <row r="702" spans="2:12" ht="12.75" x14ac:dyDescent="0.2"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</row>
    <row r="703" spans="2:12" ht="12.75" x14ac:dyDescent="0.2"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</row>
    <row r="704" spans="2:12" ht="12.75" x14ac:dyDescent="0.2"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</row>
    <row r="705" spans="2:12" ht="12.75" x14ac:dyDescent="0.2"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</row>
    <row r="706" spans="2:12" ht="12.75" x14ac:dyDescent="0.2"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</row>
    <row r="707" spans="2:12" ht="12.75" x14ac:dyDescent="0.2"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</row>
    <row r="708" spans="2:12" ht="12.75" x14ac:dyDescent="0.2"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</row>
    <row r="709" spans="2:12" ht="12.75" x14ac:dyDescent="0.2"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</row>
    <row r="710" spans="2:12" ht="12.75" x14ac:dyDescent="0.2"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</row>
    <row r="711" spans="2:12" ht="12.75" x14ac:dyDescent="0.2"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</row>
    <row r="712" spans="2:12" ht="12.75" x14ac:dyDescent="0.2"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</row>
    <row r="713" spans="2:12" ht="12.75" x14ac:dyDescent="0.2"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</row>
    <row r="714" spans="2:12" ht="12.75" x14ac:dyDescent="0.2"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</row>
    <row r="715" spans="2:12" ht="12.75" x14ac:dyDescent="0.2"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</row>
    <row r="716" spans="2:12" ht="12.75" x14ac:dyDescent="0.2"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</row>
    <row r="717" spans="2:12" ht="12.75" x14ac:dyDescent="0.2"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</row>
    <row r="718" spans="2:12" ht="12.75" x14ac:dyDescent="0.2"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</row>
    <row r="719" spans="2:12" ht="12.75" x14ac:dyDescent="0.2"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</row>
    <row r="720" spans="2:12" ht="12.75" x14ac:dyDescent="0.2"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</row>
    <row r="721" spans="2:12" ht="12.75" x14ac:dyDescent="0.2"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</row>
    <row r="722" spans="2:12" ht="12.75" x14ac:dyDescent="0.2"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</row>
    <row r="723" spans="2:12" ht="12.75" x14ac:dyDescent="0.2"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</row>
    <row r="724" spans="2:12" ht="12.75" x14ac:dyDescent="0.2"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</row>
    <row r="725" spans="2:12" ht="12.75" x14ac:dyDescent="0.2"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</row>
    <row r="726" spans="2:12" ht="12.75" x14ac:dyDescent="0.2"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</row>
    <row r="727" spans="2:12" ht="12.75" x14ac:dyDescent="0.2"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</row>
    <row r="728" spans="2:12" ht="12.75" x14ac:dyDescent="0.2"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</row>
    <row r="729" spans="2:12" ht="12.75" x14ac:dyDescent="0.2"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</row>
    <row r="730" spans="2:12" ht="12.75" x14ac:dyDescent="0.2"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</row>
    <row r="731" spans="2:12" ht="12.75" x14ac:dyDescent="0.2"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</row>
    <row r="732" spans="2:12" ht="12.75" x14ac:dyDescent="0.2"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</row>
    <row r="733" spans="2:12" ht="12.75" x14ac:dyDescent="0.2"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</row>
    <row r="734" spans="2:12" ht="12.75" x14ac:dyDescent="0.2"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</row>
    <row r="735" spans="2:12" ht="12.75" x14ac:dyDescent="0.2"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</row>
    <row r="736" spans="2:12" ht="12.75" x14ac:dyDescent="0.2"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</row>
    <row r="737" spans="2:12" ht="12.75" x14ac:dyDescent="0.2"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</row>
    <row r="738" spans="2:12" ht="12.75" x14ac:dyDescent="0.2"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</row>
    <row r="739" spans="2:12" ht="12.75" x14ac:dyDescent="0.2"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</row>
    <row r="740" spans="2:12" ht="12.75" x14ac:dyDescent="0.2"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</row>
    <row r="741" spans="2:12" ht="12.75" x14ac:dyDescent="0.2"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</row>
    <row r="742" spans="2:12" ht="12.75" x14ac:dyDescent="0.2"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</row>
    <row r="743" spans="2:12" ht="12.75" x14ac:dyDescent="0.2"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</row>
    <row r="744" spans="2:12" ht="12.75" x14ac:dyDescent="0.2"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</row>
    <row r="745" spans="2:12" ht="12.75" x14ac:dyDescent="0.2"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</row>
    <row r="746" spans="2:12" ht="12.75" x14ac:dyDescent="0.2"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</row>
    <row r="747" spans="2:12" ht="12.75" x14ac:dyDescent="0.2"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</row>
    <row r="748" spans="2:12" ht="12.75" x14ac:dyDescent="0.2"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</row>
    <row r="749" spans="2:12" ht="12.75" x14ac:dyDescent="0.2"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</row>
    <row r="750" spans="2:12" ht="12.75" x14ac:dyDescent="0.2"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</row>
    <row r="751" spans="2:12" ht="12.75" x14ac:dyDescent="0.2"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</row>
    <row r="752" spans="2:12" ht="12.75" x14ac:dyDescent="0.2"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</row>
    <row r="753" spans="2:12" ht="12.75" x14ac:dyDescent="0.2"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</row>
    <row r="754" spans="2:12" ht="12.75" x14ac:dyDescent="0.2"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</row>
    <row r="755" spans="2:12" ht="12.75" x14ac:dyDescent="0.2"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</row>
    <row r="756" spans="2:12" ht="12.75" x14ac:dyDescent="0.2"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</row>
    <row r="757" spans="2:12" ht="12.75" x14ac:dyDescent="0.2"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</row>
    <row r="758" spans="2:12" ht="12.75" x14ac:dyDescent="0.2"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</row>
    <row r="759" spans="2:12" ht="12.75" x14ac:dyDescent="0.2"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</row>
    <row r="760" spans="2:12" ht="12.75" x14ac:dyDescent="0.2"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</row>
    <row r="761" spans="2:12" ht="12.75" x14ac:dyDescent="0.2"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</row>
    <row r="762" spans="2:12" ht="12.75" x14ac:dyDescent="0.2"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</row>
    <row r="763" spans="2:12" ht="12.75" x14ac:dyDescent="0.2"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</row>
    <row r="764" spans="2:12" ht="12.75" x14ac:dyDescent="0.2"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</row>
    <row r="765" spans="2:12" ht="12.75" x14ac:dyDescent="0.2"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</row>
    <row r="766" spans="2:12" ht="12.75" x14ac:dyDescent="0.2"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</row>
    <row r="767" spans="2:12" ht="12.75" x14ac:dyDescent="0.2"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</row>
    <row r="768" spans="2:12" ht="12.75" x14ac:dyDescent="0.2"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</row>
    <row r="769" spans="2:12" ht="12.75" x14ac:dyDescent="0.2"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</row>
    <row r="770" spans="2:12" ht="12.75" x14ac:dyDescent="0.2"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</row>
    <row r="771" spans="2:12" ht="12.75" x14ac:dyDescent="0.2"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</row>
    <row r="772" spans="2:12" ht="12.75" x14ac:dyDescent="0.2"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</row>
    <row r="773" spans="2:12" ht="12.75" x14ac:dyDescent="0.2"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</row>
    <row r="774" spans="2:12" ht="12.75" x14ac:dyDescent="0.2"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</row>
    <row r="775" spans="2:12" ht="12.75" x14ac:dyDescent="0.2"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</row>
    <row r="776" spans="2:12" ht="12.75" x14ac:dyDescent="0.2"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</row>
    <row r="777" spans="2:12" ht="12.75" x14ac:dyDescent="0.2"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</row>
    <row r="778" spans="2:12" ht="12.75" x14ac:dyDescent="0.2"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</row>
    <row r="779" spans="2:12" ht="12.75" x14ac:dyDescent="0.2"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</row>
    <row r="780" spans="2:12" ht="12.75" x14ac:dyDescent="0.2"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</row>
    <row r="781" spans="2:12" ht="12.75" x14ac:dyDescent="0.2"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</row>
    <row r="782" spans="2:12" ht="12.75" x14ac:dyDescent="0.2"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</row>
    <row r="783" spans="2:12" ht="12.75" x14ac:dyDescent="0.2"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</row>
    <row r="784" spans="2:12" ht="12.75" x14ac:dyDescent="0.2"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</row>
    <row r="785" spans="2:12" ht="12.75" x14ac:dyDescent="0.2"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</row>
    <row r="786" spans="2:12" ht="12.75" x14ac:dyDescent="0.2"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</row>
    <row r="787" spans="2:12" ht="12.75" x14ac:dyDescent="0.2"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</row>
    <row r="788" spans="2:12" ht="12.75" x14ac:dyDescent="0.2"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</row>
    <row r="789" spans="2:12" ht="12.75" x14ac:dyDescent="0.2"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</row>
    <row r="790" spans="2:12" ht="12.75" x14ac:dyDescent="0.2"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</row>
    <row r="791" spans="2:12" ht="12.75" x14ac:dyDescent="0.2"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</row>
    <row r="792" spans="2:12" ht="12.75" x14ac:dyDescent="0.2"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</row>
    <row r="793" spans="2:12" ht="12.75" x14ac:dyDescent="0.2"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</row>
    <row r="794" spans="2:12" ht="12.75" x14ac:dyDescent="0.2"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</row>
    <row r="795" spans="2:12" ht="12.75" x14ac:dyDescent="0.2"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</row>
    <row r="796" spans="2:12" ht="12.75" x14ac:dyDescent="0.2"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</row>
    <row r="797" spans="2:12" ht="12.75" x14ac:dyDescent="0.2"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</row>
    <row r="798" spans="2:12" ht="12.75" x14ac:dyDescent="0.2"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</row>
    <row r="799" spans="2:12" ht="12.75" x14ac:dyDescent="0.2"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</row>
    <row r="800" spans="2:12" ht="12.75" x14ac:dyDescent="0.2"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</row>
    <row r="801" spans="2:12" ht="12.75" x14ac:dyDescent="0.2"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</row>
    <row r="802" spans="2:12" ht="12.75" x14ac:dyDescent="0.2"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</row>
    <row r="803" spans="2:12" ht="12.75" x14ac:dyDescent="0.2"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</row>
    <row r="804" spans="2:12" ht="12.75" x14ac:dyDescent="0.2"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</row>
    <row r="805" spans="2:12" ht="12.75" x14ac:dyDescent="0.2"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</row>
    <row r="806" spans="2:12" ht="12.75" x14ac:dyDescent="0.2"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</row>
    <row r="807" spans="2:12" ht="12.75" x14ac:dyDescent="0.2"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</row>
    <row r="808" spans="2:12" ht="12.75" x14ac:dyDescent="0.2"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</row>
    <row r="809" spans="2:12" ht="12.75" x14ac:dyDescent="0.2"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</row>
    <row r="810" spans="2:12" ht="12.75" x14ac:dyDescent="0.2"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</row>
    <row r="811" spans="2:12" ht="12.75" x14ac:dyDescent="0.2"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</row>
    <row r="812" spans="2:12" ht="12.75" x14ac:dyDescent="0.2"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</row>
    <row r="813" spans="2:12" ht="12.75" x14ac:dyDescent="0.2"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</row>
    <row r="814" spans="2:12" ht="12.75" x14ac:dyDescent="0.2"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</row>
    <row r="815" spans="2:12" ht="12.75" x14ac:dyDescent="0.2"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</row>
    <row r="816" spans="2:12" ht="12.75" x14ac:dyDescent="0.2"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</row>
    <row r="817" spans="2:12" ht="12.75" x14ac:dyDescent="0.2"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</row>
    <row r="818" spans="2:12" ht="12.75" x14ac:dyDescent="0.2"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</row>
    <row r="819" spans="2:12" ht="12.75" x14ac:dyDescent="0.2"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</row>
    <row r="820" spans="2:12" ht="12.75" x14ac:dyDescent="0.2"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</row>
    <row r="821" spans="2:12" ht="12.75" x14ac:dyDescent="0.2"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</row>
    <row r="822" spans="2:12" ht="12.75" x14ac:dyDescent="0.2"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</row>
    <row r="823" spans="2:12" ht="12.75" x14ac:dyDescent="0.2"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</row>
    <row r="824" spans="2:12" ht="12.75" x14ac:dyDescent="0.2"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</row>
    <row r="825" spans="2:12" ht="12.75" x14ac:dyDescent="0.2"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</row>
    <row r="826" spans="2:12" ht="12.75" x14ac:dyDescent="0.2"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</row>
    <row r="827" spans="2:12" ht="12.75" x14ac:dyDescent="0.2"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</row>
    <row r="828" spans="2:12" ht="12.75" x14ac:dyDescent="0.2"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</row>
    <row r="829" spans="2:12" ht="12.75" x14ac:dyDescent="0.2"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</row>
    <row r="830" spans="2:12" ht="12.75" x14ac:dyDescent="0.2"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</row>
    <row r="831" spans="2:12" ht="12.75" x14ac:dyDescent="0.2"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</row>
    <row r="832" spans="2:12" ht="12.75" x14ac:dyDescent="0.2"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</row>
    <row r="833" spans="2:12" ht="12.75" x14ac:dyDescent="0.2"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</row>
    <row r="834" spans="2:12" ht="12.75" x14ac:dyDescent="0.2"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</row>
    <row r="835" spans="2:12" ht="12.75" x14ac:dyDescent="0.2"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</row>
    <row r="836" spans="2:12" ht="12.75" x14ac:dyDescent="0.2"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</row>
    <row r="837" spans="2:12" ht="12.75" x14ac:dyDescent="0.2"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</row>
    <row r="838" spans="2:12" ht="12.75" x14ac:dyDescent="0.2"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</row>
    <row r="839" spans="2:12" ht="12.75" x14ac:dyDescent="0.2"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</row>
    <row r="840" spans="2:12" ht="12.75" x14ac:dyDescent="0.2"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</row>
    <row r="841" spans="2:12" ht="12.75" x14ac:dyDescent="0.2"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</row>
    <row r="842" spans="2:12" ht="12.75" x14ac:dyDescent="0.2"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</row>
    <row r="843" spans="2:12" ht="12.75" x14ac:dyDescent="0.2"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</row>
    <row r="844" spans="2:12" ht="12.75" x14ac:dyDescent="0.2"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</row>
    <row r="845" spans="2:12" ht="12.75" x14ac:dyDescent="0.2"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</row>
    <row r="846" spans="2:12" ht="12.75" x14ac:dyDescent="0.2"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</row>
    <row r="847" spans="2:12" ht="12.75" x14ac:dyDescent="0.2"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</row>
    <row r="848" spans="2:12" ht="12.75" x14ac:dyDescent="0.2"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</row>
    <row r="849" spans="2:12" ht="12.75" x14ac:dyDescent="0.2"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</row>
    <row r="850" spans="2:12" ht="12.75" x14ac:dyDescent="0.2"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</row>
    <row r="851" spans="2:12" ht="12.75" x14ac:dyDescent="0.2"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</row>
    <row r="852" spans="2:12" ht="12.75" x14ac:dyDescent="0.2"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</row>
    <row r="853" spans="2:12" ht="12.75" x14ac:dyDescent="0.2"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</row>
    <row r="854" spans="2:12" ht="12.75" x14ac:dyDescent="0.2"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</row>
    <row r="855" spans="2:12" ht="12.75" x14ac:dyDescent="0.2"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</row>
    <row r="856" spans="2:12" ht="12.75" x14ac:dyDescent="0.2"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</row>
    <row r="857" spans="2:12" ht="12.75" x14ac:dyDescent="0.2"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</row>
    <row r="858" spans="2:12" ht="12.75" x14ac:dyDescent="0.2"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</row>
    <row r="859" spans="2:12" ht="12.75" x14ac:dyDescent="0.2"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</row>
    <row r="860" spans="2:12" ht="12.75" x14ac:dyDescent="0.2"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</row>
    <row r="861" spans="2:12" ht="12.75" x14ac:dyDescent="0.2"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</row>
    <row r="862" spans="2:12" ht="12.75" x14ac:dyDescent="0.2"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</row>
    <row r="863" spans="2:12" ht="12.75" x14ac:dyDescent="0.2"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</row>
    <row r="864" spans="2:12" ht="12.75" x14ac:dyDescent="0.2"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</row>
    <row r="865" spans="2:12" ht="12.75" x14ac:dyDescent="0.2"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</row>
    <row r="866" spans="2:12" ht="12.75" x14ac:dyDescent="0.2"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</row>
    <row r="867" spans="2:12" ht="12.75" x14ac:dyDescent="0.2"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</row>
    <row r="868" spans="2:12" ht="12.75" x14ac:dyDescent="0.2"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</row>
    <row r="869" spans="2:12" ht="12.75" x14ac:dyDescent="0.2"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</row>
    <row r="870" spans="2:12" ht="12.75" x14ac:dyDescent="0.2"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</row>
    <row r="871" spans="2:12" ht="12.75" x14ac:dyDescent="0.2"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</row>
    <row r="872" spans="2:12" ht="12.75" x14ac:dyDescent="0.2"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</row>
    <row r="873" spans="2:12" ht="12.75" x14ac:dyDescent="0.2"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</row>
    <row r="874" spans="2:12" ht="12.75" x14ac:dyDescent="0.2"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</row>
    <row r="875" spans="2:12" ht="12.75" x14ac:dyDescent="0.2"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</row>
    <row r="876" spans="2:12" ht="12.75" x14ac:dyDescent="0.2"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</row>
    <row r="877" spans="2:12" ht="12.75" x14ac:dyDescent="0.2"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</row>
    <row r="878" spans="2:12" ht="12.75" x14ac:dyDescent="0.2"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</row>
    <row r="879" spans="2:12" ht="12.75" x14ac:dyDescent="0.2"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</row>
    <row r="880" spans="2:12" ht="12.75" x14ac:dyDescent="0.2"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</row>
    <row r="881" spans="2:12" ht="12.75" x14ac:dyDescent="0.2"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</row>
    <row r="882" spans="2:12" ht="12.75" x14ac:dyDescent="0.2"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</row>
    <row r="883" spans="2:12" ht="12.75" x14ac:dyDescent="0.2"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</row>
    <row r="884" spans="2:12" ht="12.75" x14ac:dyDescent="0.2"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</row>
    <row r="885" spans="2:12" ht="12.75" x14ac:dyDescent="0.2"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</row>
    <row r="886" spans="2:12" ht="12.75" x14ac:dyDescent="0.2"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</row>
    <row r="887" spans="2:12" ht="12.75" x14ac:dyDescent="0.2"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</row>
    <row r="888" spans="2:12" ht="12.75" x14ac:dyDescent="0.2"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</row>
    <row r="889" spans="2:12" ht="12.75" x14ac:dyDescent="0.2"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</row>
    <row r="890" spans="2:12" ht="12.75" x14ac:dyDescent="0.2"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</row>
    <row r="891" spans="2:12" ht="12.75" x14ac:dyDescent="0.2"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</row>
    <row r="892" spans="2:12" ht="12.75" x14ac:dyDescent="0.2"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</row>
    <row r="893" spans="2:12" ht="12.75" x14ac:dyDescent="0.2"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</row>
    <row r="894" spans="2:12" ht="12.75" x14ac:dyDescent="0.2"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</row>
    <row r="895" spans="2:12" ht="12.75" x14ac:dyDescent="0.2"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</row>
    <row r="896" spans="2:12" ht="12.75" x14ac:dyDescent="0.2"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</row>
    <row r="897" spans="2:12" ht="12.75" x14ac:dyDescent="0.2"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</row>
    <row r="898" spans="2:12" ht="12.75" x14ac:dyDescent="0.2"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</row>
    <row r="899" spans="2:12" ht="12.75" x14ac:dyDescent="0.2"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</row>
    <row r="900" spans="2:12" ht="12.75" x14ac:dyDescent="0.2"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</row>
    <row r="901" spans="2:12" ht="12.75" x14ac:dyDescent="0.2"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</row>
    <row r="902" spans="2:12" ht="12.75" x14ac:dyDescent="0.2"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</row>
    <row r="903" spans="2:12" ht="12.75" x14ac:dyDescent="0.2"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</row>
    <row r="904" spans="2:12" ht="12.75" x14ac:dyDescent="0.2"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</row>
    <row r="905" spans="2:12" ht="12.75" x14ac:dyDescent="0.2"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</row>
    <row r="906" spans="2:12" ht="12.75" x14ac:dyDescent="0.2"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</row>
    <row r="907" spans="2:12" ht="12.75" x14ac:dyDescent="0.2"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</row>
    <row r="908" spans="2:12" ht="12.75" x14ac:dyDescent="0.2"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</row>
    <row r="909" spans="2:12" ht="12.75" x14ac:dyDescent="0.2"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</row>
    <row r="910" spans="2:12" ht="12.75" x14ac:dyDescent="0.2"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</row>
    <row r="911" spans="2:12" ht="12.75" x14ac:dyDescent="0.2"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</row>
    <row r="912" spans="2:12" ht="12.75" x14ac:dyDescent="0.2"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</row>
    <row r="913" spans="2:12" ht="12.75" x14ac:dyDescent="0.2"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</row>
    <row r="914" spans="2:12" ht="12.75" x14ac:dyDescent="0.2"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</row>
    <row r="915" spans="2:12" ht="12.75" x14ac:dyDescent="0.2"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</row>
    <row r="916" spans="2:12" ht="12.75" x14ac:dyDescent="0.2"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</row>
    <row r="917" spans="2:12" ht="12.75" x14ac:dyDescent="0.2"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</row>
    <row r="918" spans="2:12" ht="12.75" x14ac:dyDescent="0.2"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</row>
    <row r="919" spans="2:12" ht="12.75" x14ac:dyDescent="0.2"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</row>
    <row r="920" spans="2:12" ht="12.75" x14ac:dyDescent="0.2"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</row>
    <row r="921" spans="2:12" ht="12.75" x14ac:dyDescent="0.2"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</row>
    <row r="922" spans="2:12" ht="12.75" x14ac:dyDescent="0.2"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</row>
    <row r="923" spans="2:12" ht="12.75" x14ac:dyDescent="0.2"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</row>
    <row r="924" spans="2:12" ht="12.75" x14ac:dyDescent="0.2"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</row>
    <row r="925" spans="2:12" ht="12.75" x14ac:dyDescent="0.2"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</row>
    <row r="926" spans="2:12" ht="12.75" x14ac:dyDescent="0.2"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</row>
    <row r="927" spans="2:12" ht="12.75" x14ac:dyDescent="0.2"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</row>
    <row r="928" spans="2:12" ht="12.75" x14ac:dyDescent="0.2"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</row>
    <row r="929" spans="2:12" ht="12.75" x14ac:dyDescent="0.2"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</row>
    <row r="930" spans="2:12" ht="12.75" x14ac:dyDescent="0.2"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</row>
    <row r="931" spans="2:12" ht="12.75" x14ac:dyDescent="0.2"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</row>
    <row r="932" spans="2:12" ht="12.75" x14ac:dyDescent="0.2"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</row>
    <row r="933" spans="2:12" ht="12.75" x14ac:dyDescent="0.2"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</row>
    <row r="934" spans="2:12" ht="12.75" x14ac:dyDescent="0.2"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</row>
    <row r="935" spans="2:12" ht="12.75" x14ac:dyDescent="0.2"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</row>
    <row r="936" spans="2:12" ht="12.75" x14ac:dyDescent="0.2"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</row>
    <row r="937" spans="2:12" ht="12.75" x14ac:dyDescent="0.2"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</row>
    <row r="938" spans="2:12" ht="12.75" x14ac:dyDescent="0.2"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</row>
    <row r="939" spans="2:12" ht="12.75" x14ac:dyDescent="0.2"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</row>
    <row r="940" spans="2:12" ht="12.75" x14ac:dyDescent="0.2"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</row>
    <row r="941" spans="2:12" ht="12.75" x14ac:dyDescent="0.2"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</row>
    <row r="942" spans="2:12" ht="12.75" x14ac:dyDescent="0.2"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</row>
    <row r="943" spans="2:12" ht="12.75" x14ac:dyDescent="0.2"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</row>
    <row r="944" spans="2:12" ht="12.75" x14ac:dyDescent="0.2"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</row>
    <row r="945" spans="2:12" ht="12.75" x14ac:dyDescent="0.2"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</row>
    <row r="946" spans="2:12" ht="12.75" x14ac:dyDescent="0.2"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</row>
    <row r="947" spans="2:12" ht="12.75" x14ac:dyDescent="0.2"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</row>
    <row r="948" spans="2:12" ht="12.75" x14ac:dyDescent="0.2"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</row>
    <row r="949" spans="2:12" ht="12.75" x14ac:dyDescent="0.2"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</row>
    <row r="950" spans="2:12" ht="12.75" x14ac:dyDescent="0.2"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</row>
    <row r="951" spans="2:12" ht="12.75" x14ac:dyDescent="0.2"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</row>
    <row r="952" spans="2:12" ht="12.75" x14ac:dyDescent="0.2"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</row>
    <row r="953" spans="2:12" ht="12.75" x14ac:dyDescent="0.2"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</row>
    <row r="954" spans="2:12" ht="12.75" x14ac:dyDescent="0.2"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</row>
    <row r="955" spans="2:12" ht="12.75" x14ac:dyDescent="0.2"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</row>
    <row r="956" spans="2:12" ht="12.75" x14ac:dyDescent="0.2"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</row>
    <row r="957" spans="2:12" ht="12.75" x14ac:dyDescent="0.2"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</row>
    <row r="958" spans="2:12" ht="12.75" x14ac:dyDescent="0.2"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</row>
    <row r="959" spans="2:12" ht="12.75" x14ac:dyDescent="0.2"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</row>
    <row r="960" spans="2:12" ht="12.75" x14ac:dyDescent="0.2"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</row>
    <row r="961" spans="2:12" ht="12.75" x14ac:dyDescent="0.2"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</row>
    <row r="962" spans="2:12" ht="12.75" x14ac:dyDescent="0.2"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</row>
    <row r="963" spans="2:12" ht="12.75" x14ac:dyDescent="0.2"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</row>
    <row r="964" spans="2:12" ht="12.75" x14ac:dyDescent="0.2"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</row>
  </sheetData>
  <mergeCells count="2">
    <mergeCell ref="C23:I23"/>
    <mergeCell ref="C30:I30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7"/>
  <sheetViews>
    <sheetView showGridLines="0" topLeftCell="A10" workbookViewId="0">
      <selection activeCell="M26" sqref="M26"/>
    </sheetView>
  </sheetViews>
  <sheetFormatPr baseColWidth="10" defaultColWidth="8.7109375" defaultRowHeight="12.75" x14ac:dyDescent="0.2"/>
  <cols>
    <col min="1" max="1" width="12" bestFit="1" customWidth="1"/>
    <col min="2" max="2" width="25.85546875" customWidth="1"/>
    <col min="3" max="5" width="16.85546875" style="20" customWidth="1"/>
    <col min="7" max="7" width="14.28515625" customWidth="1"/>
    <col min="9" max="9" width="11.140625" customWidth="1"/>
    <col min="10" max="10" width="13" customWidth="1"/>
  </cols>
  <sheetData>
    <row r="1" spans="1:5" x14ac:dyDescent="0.2">
      <c r="A1" s="47"/>
      <c r="B1" s="46"/>
    </row>
    <row r="4" spans="1:5" ht="31.5" customHeight="1" x14ac:dyDescent="0.2">
      <c r="B4" s="250">
        <v>2023</v>
      </c>
      <c r="C4" s="250"/>
      <c r="D4" s="250"/>
      <c r="E4" s="250"/>
    </row>
    <row r="5" spans="1:5" ht="30" x14ac:dyDescent="0.2">
      <c r="B5" s="141" t="s">
        <v>13</v>
      </c>
      <c r="C5" s="119" t="s">
        <v>3</v>
      </c>
      <c r="D5" s="119" t="s">
        <v>4</v>
      </c>
      <c r="E5" s="119" t="s">
        <v>5</v>
      </c>
    </row>
    <row r="6" spans="1:5" ht="45" x14ac:dyDescent="0.2">
      <c r="B6" s="129" t="s">
        <v>100</v>
      </c>
      <c r="C6" s="175">
        <v>99.92</v>
      </c>
      <c r="D6" s="175">
        <v>99.96</v>
      </c>
      <c r="E6" s="172">
        <v>100</v>
      </c>
    </row>
    <row r="7" spans="1:5" x14ac:dyDescent="0.2">
      <c r="B7" s="20"/>
    </row>
    <row r="8" spans="1:5" ht="30.75" customHeight="1" x14ac:dyDescent="0.2">
      <c r="B8" s="250">
        <v>2024</v>
      </c>
      <c r="C8" s="250"/>
      <c r="D8" s="250"/>
      <c r="E8" s="250"/>
    </row>
    <row r="9" spans="1:5" ht="30" x14ac:dyDescent="0.2">
      <c r="B9" s="142" t="s">
        <v>13</v>
      </c>
      <c r="C9" s="119" t="s">
        <v>3</v>
      </c>
      <c r="D9" s="119" t="s">
        <v>4</v>
      </c>
      <c r="E9" s="119" t="s">
        <v>5</v>
      </c>
    </row>
    <row r="10" spans="1:5" ht="45" x14ac:dyDescent="0.2">
      <c r="B10" s="140" t="s">
        <v>100</v>
      </c>
      <c r="C10" s="176">
        <v>99.93</v>
      </c>
      <c r="D10" s="174">
        <v>100</v>
      </c>
      <c r="E10" s="174">
        <v>100</v>
      </c>
    </row>
    <row r="11" spans="1:5" x14ac:dyDescent="0.2">
      <c r="B11" s="20"/>
    </row>
    <row r="12" spans="1:5" x14ac:dyDescent="0.2">
      <c r="A12" s="47"/>
      <c r="B12" s="46"/>
    </row>
    <row r="13" spans="1:5" ht="15.75" x14ac:dyDescent="0.25">
      <c r="B13" s="65" t="s">
        <v>101</v>
      </c>
    </row>
    <row r="14" spans="1:5" x14ac:dyDescent="0.2">
      <c r="B14" s="46"/>
    </row>
    <row r="15" spans="1:5" ht="78.75" x14ac:dyDescent="0.2">
      <c r="B15" s="79" t="s">
        <v>102</v>
      </c>
      <c r="C15" s="80" t="s">
        <v>103</v>
      </c>
      <c r="D15" s="80" t="s">
        <v>104</v>
      </c>
    </row>
    <row r="16" spans="1:5" ht="15" x14ac:dyDescent="0.2">
      <c r="B16" s="177">
        <v>2022</v>
      </c>
      <c r="C16" s="173">
        <v>20</v>
      </c>
      <c r="D16" s="173" t="s">
        <v>60</v>
      </c>
    </row>
    <row r="17" spans="2:10" ht="44.25" customHeight="1" x14ac:dyDescent="0.2">
      <c r="B17" s="177">
        <v>2023</v>
      </c>
      <c r="C17" s="173">
        <v>2</v>
      </c>
      <c r="D17" s="174" t="s">
        <v>105</v>
      </c>
    </row>
    <row r="18" spans="2:10" ht="15" x14ac:dyDescent="0.2">
      <c r="B18" s="177">
        <v>2024</v>
      </c>
      <c r="C18" s="173">
        <v>0</v>
      </c>
      <c r="D18" s="174" t="s">
        <v>56</v>
      </c>
    </row>
    <row r="21" spans="2:10" ht="15.75" x14ac:dyDescent="0.25">
      <c r="B21" s="245">
        <v>2023</v>
      </c>
      <c r="C21" s="245"/>
      <c r="D21" s="245"/>
      <c r="E21" s="245"/>
      <c r="G21" s="262">
        <v>2023</v>
      </c>
      <c r="H21" s="263"/>
      <c r="I21" s="263"/>
      <c r="J21" s="264"/>
    </row>
    <row r="22" spans="2:10" ht="45" x14ac:dyDescent="0.2">
      <c r="B22" s="141" t="s">
        <v>13</v>
      </c>
      <c r="C22" s="200" t="s">
        <v>3</v>
      </c>
      <c r="D22" s="200" t="s">
        <v>4</v>
      </c>
      <c r="E22" s="200" t="s">
        <v>5</v>
      </c>
      <c r="F22" s="46"/>
      <c r="G22" s="209" t="s">
        <v>13</v>
      </c>
      <c r="H22" s="200" t="s">
        <v>3</v>
      </c>
      <c r="I22" s="200" t="s">
        <v>4</v>
      </c>
      <c r="J22" s="200" t="s">
        <v>5</v>
      </c>
    </row>
    <row r="23" spans="2:10" ht="28.5" x14ac:dyDescent="0.2">
      <c r="B23" s="231" t="s">
        <v>182</v>
      </c>
      <c r="C23" s="232">
        <v>0.98409999999999997</v>
      </c>
      <c r="D23" s="232">
        <v>0.9919</v>
      </c>
      <c r="E23" s="232">
        <v>0.97570000000000001</v>
      </c>
      <c r="F23" s="233"/>
      <c r="G23" s="234" t="s">
        <v>183</v>
      </c>
      <c r="H23" s="235">
        <v>0.99170000000000003</v>
      </c>
      <c r="I23" s="235">
        <v>0.99570000000000003</v>
      </c>
      <c r="J23" s="235">
        <v>0.9879</v>
      </c>
    </row>
    <row r="24" spans="2:10" x14ac:dyDescent="0.2">
      <c r="B24" s="236"/>
      <c r="C24" s="237"/>
      <c r="D24" s="237"/>
      <c r="E24" s="237"/>
      <c r="F24" s="233"/>
      <c r="G24" s="238"/>
      <c r="H24" s="239"/>
      <c r="I24" s="239"/>
      <c r="J24" s="239"/>
    </row>
    <row r="25" spans="2:10" ht="15.75" x14ac:dyDescent="0.25">
      <c r="B25" s="261">
        <v>2024</v>
      </c>
      <c r="C25" s="261"/>
      <c r="D25" s="261"/>
      <c r="E25" s="261"/>
      <c r="F25" s="233"/>
      <c r="G25" s="261">
        <v>2024</v>
      </c>
      <c r="H25" s="261"/>
      <c r="I25" s="261"/>
      <c r="J25" s="261"/>
    </row>
    <row r="26" spans="2:10" ht="45" x14ac:dyDescent="0.2">
      <c r="B26" s="240" t="s">
        <v>13</v>
      </c>
      <c r="C26" s="217" t="s">
        <v>3</v>
      </c>
      <c r="D26" s="217" t="s">
        <v>4</v>
      </c>
      <c r="E26" s="217" t="s">
        <v>5</v>
      </c>
      <c r="F26" s="233"/>
      <c r="G26" s="240" t="s">
        <v>13</v>
      </c>
      <c r="H26" s="217" t="s">
        <v>3</v>
      </c>
      <c r="I26" s="217" t="s">
        <v>4</v>
      </c>
      <c r="J26" s="217" t="s">
        <v>5</v>
      </c>
    </row>
    <row r="27" spans="2:10" ht="28.5" x14ac:dyDescent="0.2">
      <c r="B27" s="234" t="s">
        <v>182</v>
      </c>
      <c r="C27" s="241">
        <v>0.99990000000000001</v>
      </c>
      <c r="D27" s="241">
        <v>1</v>
      </c>
      <c r="E27" s="241">
        <v>0.999</v>
      </c>
      <c r="F27" s="233"/>
      <c r="G27" s="234" t="s">
        <v>183</v>
      </c>
      <c r="H27" s="241">
        <v>0.99960000000000004</v>
      </c>
      <c r="I27" s="241">
        <v>1</v>
      </c>
      <c r="J27" s="241">
        <v>0.99950000000000006</v>
      </c>
    </row>
  </sheetData>
  <mergeCells count="6">
    <mergeCell ref="B8:E8"/>
    <mergeCell ref="B4:E4"/>
    <mergeCell ref="G25:J25"/>
    <mergeCell ref="G21:J21"/>
    <mergeCell ref="B21:E21"/>
    <mergeCell ref="B25:E25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6"/>
  <sheetViews>
    <sheetView showGridLines="0" workbookViewId="0">
      <selection activeCell="E8" sqref="E8"/>
    </sheetView>
  </sheetViews>
  <sheetFormatPr baseColWidth="10" defaultColWidth="21" defaultRowHeight="12.75" x14ac:dyDescent="0.2"/>
  <cols>
    <col min="1" max="16384" width="21" style="66"/>
  </cols>
  <sheetData>
    <row r="1" spans="1:8" x14ac:dyDescent="0.2">
      <c r="A1" s="46"/>
      <c r="B1" s="46"/>
    </row>
    <row r="2" spans="1:8" x14ac:dyDescent="0.2">
      <c r="A2" s="46"/>
    </row>
    <row r="3" spans="1:8" ht="90" customHeight="1" thickBot="1" x14ac:dyDescent="0.25">
      <c r="B3" s="145" t="s">
        <v>145</v>
      </c>
      <c r="C3" s="143" t="s">
        <v>106</v>
      </c>
      <c r="D3" s="143" t="s">
        <v>107</v>
      </c>
      <c r="E3" s="143" t="s">
        <v>108</v>
      </c>
      <c r="F3" s="143" t="s">
        <v>109</v>
      </c>
      <c r="G3" s="143" t="s">
        <v>110</v>
      </c>
      <c r="H3" s="144" t="s">
        <v>111</v>
      </c>
    </row>
    <row r="4" spans="1:8" ht="16.5" thickBot="1" x14ac:dyDescent="0.25">
      <c r="B4" s="178" t="s">
        <v>112</v>
      </c>
      <c r="C4" s="179" t="s">
        <v>115</v>
      </c>
      <c r="D4" s="179">
        <v>2150820</v>
      </c>
      <c r="E4" s="179">
        <v>1700</v>
      </c>
      <c r="F4" s="179">
        <v>1437</v>
      </c>
      <c r="G4" s="179">
        <v>217</v>
      </c>
      <c r="H4" s="204">
        <v>5.78</v>
      </c>
    </row>
    <row r="5" spans="1:8" ht="32.25" thickBot="1" x14ac:dyDescent="0.25">
      <c r="B5" s="178" t="s">
        <v>113</v>
      </c>
      <c r="C5" s="179" t="s">
        <v>170</v>
      </c>
      <c r="D5" s="179">
        <v>176652</v>
      </c>
      <c r="E5" s="179">
        <v>231</v>
      </c>
      <c r="F5" s="179">
        <v>38</v>
      </c>
      <c r="G5" s="179">
        <v>44</v>
      </c>
      <c r="H5" s="204">
        <v>7.54</v>
      </c>
    </row>
    <row r="6" spans="1:8" ht="15.75" x14ac:dyDescent="0.2">
      <c r="B6" s="180" t="s">
        <v>114</v>
      </c>
      <c r="C6" s="181" t="s">
        <v>170</v>
      </c>
      <c r="D6" s="181">
        <v>18298</v>
      </c>
      <c r="E6" s="181">
        <v>54</v>
      </c>
      <c r="F6" s="181">
        <v>203</v>
      </c>
      <c r="G6" s="181">
        <v>165</v>
      </c>
      <c r="H6" s="205">
        <v>7.18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7"/>
  <sheetViews>
    <sheetView showGridLines="0" zoomScale="77" zoomScaleNormal="77" workbookViewId="0">
      <selection activeCell="E7" sqref="E7"/>
    </sheetView>
  </sheetViews>
  <sheetFormatPr baseColWidth="10" defaultColWidth="27.5703125" defaultRowHeight="30" customHeight="1" x14ac:dyDescent="0.2"/>
  <cols>
    <col min="1" max="16384" width="27.5703125" style="66"/>
  </cols>
  <sheetData>
    <row r="1" spans="1:8" ht="30" customHeight="1" x14ac:dyDescent="0.2">
      <c r="A1" s="46"/>
      <c r="B1" s="46"/>
    </row>
    <row r="2" spans="1:8" ht="63" x14ac:dyDescent="0.2">
      <c r="B2" s="148" t="s">
        <v>145</v>
      </c>
      <c r="C2" s="149" t="s">
        <v>116</v>
      </c>
      <c r="D2" s="149" t="s">
        <v>117</v>
      </c>
      <c r="E2" s="149" t="s">
        <v>118</v>
      </c>
      <c r="F2" s="149" t="s">
        <v>119</v>
      </c>
      <c r="G2" s="149" t="s">
        <v>120</v>
      </c>
      <c r="H2" s="150" t="s">
        <v>121</v>
      </c>
    </row>
    <row r="3" spans="1:8" ht="30" customHeight="1" x14ac:dyDescent="0.2">
      <c r="B3" s="192" t="s">
        <v>112</v>
      </c>
      <c r="C3" s="182">
        <v>0.97909999999999997</v>
      </c>
      <c r="D3" s="184">
        <v>2109124</v>
      </c>
      <c r="E3" s="184">
        <v>45168</v>
      </c>
      <c r="F3" s="185" t="s">
        <v>122</v>
      </c>
      <c r="G3" s="185">
        <v>11</v>
      </c>
      <c r="H3" s="186">
        <v>45168</v>
      </c>
    </row>
    <row r="4" spans="1:8" ht="30" customHeight="1" x14ac:dyDescent="0.2">
      <c r="B4" s="192" t="s">
        <v>113</v>
      </c>
      <c r="C4" s="182">
        <v>0.9859</v>
      </c>
      <c r="D4" s="184">
        <v>174181</v>
      </c>
      <c r="E4" s="185">
        <v>254</v>
      </c>
      <c r="F4" s="185">
        <v>1</v>
      </c>
      <c r="G4" s="185">
        <v>12</v>
      </c>
      <c r="H4" s="187">
        <v>254</v>
      </c>
    </row>
    <row r="5" spans="1:8" ht="30" customHeight="1" x14ac:dyDescent="0.2">
      <c r="B5" s="193" t="s">
        <v>114</v>
      </c>
      <c r="C5" s="183">
        <v>0.99</v>
      </c>
      <c r="D5" s="188">
        <v>17901</v>
      </c>
      <c r="E5" s="188">
        <v>1808</v>
      </c>
      <c r="F5" s="189">
        <v>1</v>
      </c>
      <c r="G5" s="189">
        <v>11</v>
      </c>
      <c r="H5" s="191">
        <v>1808</v>
      </c>
    </row>
    <row r="6" spans="1:8" ht="30" customHeight="1" x14ac:dyDescent="0.2">
      <c r="B6" s="146"/>
      <c r="C6" s="146"/>
      <c r="D6" s="146"/>
      <c r="E6" s="146"/>
      <c r="F6" s="146"/>
      <c r="G6" s="146"/>
      <c r="H6" s="146"/>
    </row>
    <row r="7" spans="1:8" ht="30" customHeight="1" x14ac:dyDescent="0.25">
      <c r="B7" s="194" t="s">
        <v>175</v>
      </c>
      <c r="C7" s="146"/>
      <c r="D7" s="146"/>
      <c r="E7" s="146"/>
      <c r="F7" s="146"/>
      <c r="G7" s="146"/>
      <c r="H7" s="146"/>
    </row>
    <row r="8" spans="1:8" ht="30" customHeight="1" x14ac:dyDescent="0.25">
      <c r="B8" s="147"/>
      <c r="C8" s="146"/>
      <c r="D8" s="146"/>
      <c r="E8" s="146"/>
      <c r="F8" s="146"/>
      <c r="G8" s="146"/>
      <c r="H8" s="146"/>
    </row>
    <row r="9" spans="1:8" ht="60.75" customHeight="1" x14ac:dyDescent="0.2">
      <c r="B9" s="148" t="s">
        <v>145</v>
      </c>
      <c r="C9" s="149" t="s">
        <v>171</v>
      </c>
      <c r="D9" s="149" t="s">
        <v>117</v>
      </c>
      <c r="E9" s="149" t="s">
        <v>118</v>
      </c>
      <c r="F9" s="149" t="s">
        <v>119</v>
      </c>
      <c r="G9" s="149" t="s">
        <v>120</v>
      </c>
      <c r="H9" s="150" t="s">
        <v>121</v>
      </c>
    </row>
    <row r="10" spans="1:8" ht="30" customHeight="1" x14ac:dyDescent="0.2">
      <c r="B10" s="192" t="s">
        <v>112</v>
      </c>
      <c r="C10" s="182">
        <v>0.98670000000000002</v>
      </c>
      <c r="D10" s="184">
        <v>2109124</v>
      </c>
      <c r="E10" s="184">
        <v>17400</v>
      </c>
      <c r="F10" s="185">
        <v>20</v>
      </c>
      <c r="G10" s="185">
        <v>11</v>
      </c>
      <c r="H10" s="186">
        <v>28817</v>
      </c>
    </row>
    <row r="11" spans="1:8" ht="30" customHeight="1" x14ac:dyDescent="0.2">
      <c r="B11" s="192" t="s">
        <v>113</v>
      </c>
      <c r="C11" s="182">
        <v>0.99690000000000001</v>
      </c>
      <c r="D11" s="184">
        <v>174181</v>
      </c>
      <c r="E11" s="185">
        <v>40</v>
      </c>
      <c r="F11" s="185">
        <v>24</v>
      </c>
      <c r="G11" s="185">
        <v>12</v>
      </c>
      <c r="H11" s="187">
        <v>55</v>
      </c>
    </row>
    <row r="12" spans="1:8" ht="30" customHeight="1" x14ac:dyDescent="0.2">
      <c r="B12" s="193" t="s">
        <v>114</v>
      </c>
      <c r="C12" s="183">
        <v>0.99750000000000005</v>
      </c>
      <c r="D12" s="188">
        <v>17901</v>
      </c>
      <c r="E12" s="189">
        <v>334</v>
      </c>
      <c r="F12" s="189">
        <v>19</v>
      </c>
      <c r="G12" s="189">
        <v>11</v>
      </c>
      <c r="H12" s="190">
        <v>454</v>
      </c>
    </row>
    <row r="14" spans="1:8" ht="30" customHeight="1" x14ac:dyDescent="0.2">
      <c r="B14" s="199" t="s">
        <v>178</v>
      </c>
      <c r="C14" s="199" t="s">
        <v>179</v>
      </c>
      <c r="D14" s="199" t="s">
        <v>180</v>
      </c>
      <c r="E14" s="199" t="s">
        <v>181</v>
      </c>
    </row>
    <row r="15" spans="1:8" ht="30" customHeight="1" x14ac:dyDescent="0.2">
      <c r="B15" s="208" t="s">
        <v>112</v>
      </c>
      <c r="C15" s="206">
        <v>0.99780000000000002</v>
      </c>
      <c r="D15" s="207">
        <v>41652</v>
      </c>
      <c r="E15" s="207">
        <v>46</v>
      </c>
    </row>
    <row r="16" spans="1:8" ht="30" customHeight="1" x14ac:dyDescent="0.2">
      <c r="B16" s="208" t="s">
        <v>113</v>
      </c>
      <c r="C16" s="206">
        <v>0.99990000000000001</v>
      </c>
      <c r="D16" s="207">
        <v>220</v>
      </c>
      <c r="E16" s="207">
        <v>1</v>
      </c>
    </row>
    <row r="17" spans="2:5" ht="30" customHeight="1" x14ac:dyDescent="0.2">
      <c r="B17" s="208" t="s">
        <v>114</v>
      </c>
      <c r="C17" s="206">
        <v>0.99990000000000001</v>
      </c>
      <c r="D17" s="207">
        <v>482</v>
      </c>
      <c r="E17" s="207">
        <v>6</v>
      </c>
    </row>
  </sheetData>
  <pageMargins left="0.7" right="0.7" top="0.75" bottom="0.75" header="0.3" footer="0.3"/>
  <drawing r:id="rId1"/>
  <tableParts count="2">
    <tablePart r:id="rId2"/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Z1001"/>
  <sheetViews>
    <sheetView showGridLines="0" workbookViewId="0">
      <selection activeCell="G18" sqref="G18"/>
    </sheetView>
  </sheetViews>
  <sheetFormatPr baseColWidth="10" defaultColWidth="12.5703125" defaultRowHeight="15.75" customHeight="1" x14ac:dyDescent="0.2"/>
  <cols>
    <col min="2" max="2" width="19.140625" customWidth="1"/>
    <col min="3" max="4" width="31.7109375" customWidth="1"/>
  </cols>
  <sheetData>
    <row r="1" spans="1:26" ht="12.75" x14ac:dyDescent="0.2">
      <c r="A1" s="46"/>
      <c r="B1" s="50"/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6" ht="12.75" x14ac:dyDescent="0.2">
      <c r="A2" s="2"/>
      <c r="B2" s="104"/>
      <c r="C2" s="104"/>
      <c r="D2" s="10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6" ht="30" customHeight="1" x14ac:dyDescent="0.2">
      <c r="A3" s="103"/>
      <c r="B3" s="252" t="s">
        <v>123</v>
      </c>
      <c r="C3" s="252"/>
      <c r="D3" s="252"/>
      <c r="E3" s="252"/>
      <c r="F3" s="252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5"/>
      <c r="Z3" s="5"/>
    </row>
    <row r="4" spans="1:26" ht="126" x14ac:dyDescent="0.2">
      <c r="A4" s="103"/>
      <c r="B4" s="141" t="s">
        <v>102</v>
      </c>
      <c r="C4" s="210" t="s">
        <v>124</v>
      </c>
      <c r="D4" s="210" t="s">
        <v>185</v>
      </c>
      <c r="E4" s="210" t="s">
        <v>125</v>
      </c>
      <c r="F4" s="210" t="s">
        <v>185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5"/>
      <c r="Z4" s="5"/>
    </row>
    <row r="5" spans="1:26" ht="25.5" customHeight="1" x14ac:dyDescent="0.2">
      <c r="A5" s="103"/>
      <c r="B5" s="196">
        <v>2020</v>
      </c>
      <c r="C5" s="108">
        <v>3802</v>
      </c>
      <c r="D5" s="108"/>
      <c r="E5" s="108">
        <v>2248</v>
      </c>
      <c r="F5" s="108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5"/>
      <c r="Z5" s="5"/>
    </row>
    <row r="6" spans="1:26" ht="25.5" customHeight="1" x14ac:dyDescent="0.2">
      <c r="A6" s="103"/>
      <c r="B6" s="196">
        <v>2021</v>
      </c>
      <c r="C6" s="108">
        <v>4452</v>
      </c>
      <c r="D6" s="108"/>
      <c r="E6" s="108">
        <v>2443</v>
      </c>
      <c r="F6" s="108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5"/>
      <c r="Z6" s="5"/>
    </row>
    <row r="7" spans="1:26" ht="25.5" customHeight="1" x14ac:dyDescent="0.2">
      <c r="A7" s="103"/>
      <c r="B7" s="196">
        <v>2021</v>
      </c>
      <c r="C7" s="108">
        <v>6517</v>
      </c>
      <c r="D7" s="108"/>
      <c r="E7" s="108">
        <v>3472</v>
      </c>
      <c r="F7" s="108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5"/>
      <c r="Z7" s="5"/>
    </row>
    <row r="8" spans="1:26" ht="25.5" customHeight="1" x14ac:dyDescent="0.2">
      <c r="A8" s="103"/>
      <c r="B8" s="196">
        <v>2023</v>
      </c>
      <c r="C8" s="108">
        <v>11221</v>
      </c>
      <c r="D8" s="108"/>
      <c r="E8" s="108">
        <v>5380</v>
      </c>
      <c r="F8" s="108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5"/>
      <c r="Z8" s="5"/>
    </row>
    <row r="9" spans="1:26" ht="25.5" customHeight="1" x14ac:dyDescent="0.2">
      <c r="A9" s="103"/>
      <c r="B9" s="196">
        <v>2024</v>
      </c>
      <c r="C9" s="108">
        <v>10993</v>
      </c>
      <c r="D9" s="109">
        <f>+(C9/C8)-1</f>
        <v>-2.0319044648427043E-2</v>
      </c>
      <c r="E9" s="108">
        <v>5835</v>
      </c>
      <c r="F9" s="109">
        <f>+(E9/E8)-1</f>
        <v>8.457249070631967E-2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5"/>
      <c r="Z9" s="5"/>
    </row>
    <row r="10" spans="1:26" ht="16.5" customHeight="1" x14ac:dyDescent="0.2">
      <c r="A10" s="2"/>
      <c r="B10" s="2"/>
      <c r="C10" s="9"/>
      <c r="D10" s="10"/>
      <c r="E10" s="11"/>
      <c r="F10" s="11"/>
      <c r="G10" s="12"/>
      <c r="H10" s="10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5"/>
      <c r="Z10" s="5"/>
    </row>
    <row r="11" spans="1:26" ht="30.75" customHeight="1" x14ac:dyDescent="0.2">
      <c r="A11" s="2"/>
      <c r="B11" s="2"/>
      <c r="C11" s="2"/>
      <c r="D11" s="2"/>
      <c r="E11" s="2"/>
      <c r="F11" s="11"/>
      <c r="G11" s="12"/>
      <c r="H11" s="10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5"/>
      <c r="Z11" s="5"/>
    </row>
    <row r="12" spans="1:26" ht="75" x14ac:dyDescent="0.2">
      <c r="A12" s="2"/>
      <c r="B12" s="213" t="s">
        <v>186</v>
      </c>
      <c r="C12" s="195">
        <v>121217</v>
      </c>
      <c r="D12" s="4"/>
      <c r="F12" s="4"/>
      <c r="G12" s="2"/>
      <c r="H12" s="10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5"/>
      <c r="Z12" s="5"/>
    </row>
    <row r="13" spans="1:26" ht="90" x14ac:dyDescent="0.2">
      <c r="A13" s="2"/>
      <c r="B13" s="213" t="s">
        <v>126</v>
      </c>
      <c r="C13" s="212">
        <f>C12/C14</f>
        <v>5.4492089865173468E-2</v>
      </c>
      <c r="D13" s="4"/>
      <c r="F13" s="4"/>
      <c r="G13" s="10"/>
      <c r="H13" s="10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5"/>
      <c r="Z13" s="5"/>
    </row>
    <row r="14" spans="1:26" ht="60" x14ac:dyDescent="0.2">
      <c r="A14" s="2"/>
      <c r="B14" s="213" t="s">
        <v>187</v>
      </c>
      <c r="C14" s="195">
        <v>2224488</v>
      </c>
      <c r="D14" s="4"/>
      <c r="F14" s="4"/>
      <c r="G14" s="11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5"/>
      <c r="Z14" s="5"/>
    </row>
    <row r="15" spans="1:26" ht="12.75" x14ac:dyDescent="0.2">
      <c r="A15" s="2"/>
      <c r="E15" s="10"/>
      <c r="F15" s="10"/>
      <c r="G15" s="11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6" x14ac:dyDescent="0.25">
      <c r="A16" s="2"/>
      <c r="B16" s="214" t="s">
        <v>176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x14ac:dyDescent="0.2">
      <c r="A17" s="2"/>
      <c r="B17" s="252" t="s">
        <v>123</v>
      </c>
      <c r="C17" s="252"/>
      <c r="D17" s="25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4" ht="45" x14ac:dyDescent="0.2">
      <c r="A18" s="2"/>
      <c r="B18" s="141" t="s">
        <v>102</v>
      </c>
      <c r="C18" s="120" t="s">
        <v>124</v>
      </c>
      <c r="D18" s="120" t="s">
        <v>125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4" ht="15" x14ac:dyDescent="0.2">
      <c r="A19" s="2"/>
      <c r="B19" s="216">
        <v>2020</v>
      </c>
      <c r="C19" s="195">
        <v>55</v>
      </c>
      <c r="D19" s="215">
        <v>61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4" ht="15" x14ac:dyDescent="0.2">
      <c r="A20" s="2"/>
      <c r="B20" s="216">
        <v>2021</v>
      </c>
      <c r="C20" s="195">
        <v>72</v>
      </c>
      <c r="D20" s="215">
        <v>98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4" ht="15" x14ac:dyDescent="0.2">
      <c r="A21" s="2"/>
      <c r="B21" s="216">
        <v>2021</v>
      </c>
      <c r="C21" s="195">
        <v>110</v>
      </c>
      <c r="D21" s="215">
        <v>97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4" ht="15" x14ac:dyDescent="0.2">
      <c r="A22" s="2"/>
      <c r="B22" s="216">
        <v>2023</v>
      </c>
      <c r="C22" s="195">
        <v>101</v>
      </c>
      <c r="D22" s="195">
        <v>89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4" ht="15" x14ac:dyDescent="0.2">
      <c r="A23" s="2"/>
      <c r="B23" s="216">
        <v>2024</v>
      </c>
      <c r="C23" s="195">
        <v>94</v>
      </c>
      <c r="D23" s="195">
        <v>76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4" ht="12.75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x14ac:dyDescent="0.25">
      <c r="A25" s="2"/>
      <c r="B25" s="214" t="s">
        <v>177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x14ac:dyDescent="0.2">
      <c r="A26" s="2"/>
      <c r="B26" s="252" t="s">
        <v>123</v>
      </c>
      <c r="C26" s="252"/>
      <c r="D26" s="252"/>
      <c r="E26" s="211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4" ht="45" x14ac:dyDescent="0.2">
      <c r="A27" s="2"/>
      <c r="B27" s="141" t="s">
        <v>102</v>
      </c>
      <c r="C27" s="120" t="s">
        <v>124</v>
      </c>
      <c r="D27" s="120" t="s">
        <v>125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4" ht="15" x14ac:dyDescent="0.2">
      <c r="A28" s="2"/>
      <c r="B28" s="216">
        <v>2020</v>
      </c>
      <c r="C28" s="195">
        <v>0</v>
      </c>
      <c r="D28" s="195">
        <v>0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4" ht="15" x14ac:dyDescent="0.2">
      <c r="A29" s="2"/>
      <c r="B29" s="216">
        <v>2021</v>
      </c>
      <c r="C29" s="195">
        <v>0</v>
      </c>
      <c r="D29" s="195">
        <v>0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4" ht="15" x14ac:dyDescent="0.2">
      <c r="A30" s="2"/>
      <c r="B30" s="216">
        <v>2021</v>
      </c>
      <c r="C30" s="195">
        <v>0</v>
      </c>
      <c r="D30" s="195">
        <v>0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4" ht="15" x14ac:dyDescent="0.2">
      <c r="A31" s="2"/>
      <c r="B31" s="216">
        <v>2023</v>
      </c>
      <c r="C31" s="195">
        <v>0</v>
      </c>
      <c r="D31" s="195">
        <v>0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4" ht="15" x14ac:dyDescent="0.2">
      <c r="A32" s="2"/>
      <c r="B32" s="216">
        <v>2024</v>
      </c>
      <c r="C32" s="195">
        <v>0</v>
      </c>
      <c r="D32" s="195">
        <v>0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4" ht="12.75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2.75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2.75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2.75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2.75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2.75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2.75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2.75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2.75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2.75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2.75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2.75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2.75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2.7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2.7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2.7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2.7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2.7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2.7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2.7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2.7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2.7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2.7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2.7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2.7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2.7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2.7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2.7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2.7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2.7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2.7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2.7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2.7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2.7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2.7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2.7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2.7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2.7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2.7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2.7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2.7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2.7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2.7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2.7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2.7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2.7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2.7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2.7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2.7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2.7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2.7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2.7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2.7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2.7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2.7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2.7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2.7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2.7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2.7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2.7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2.7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2.7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2.7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2.7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2.7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2.7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2.7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2.7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2.7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2.7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2.7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2.7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2.7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2.7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2.75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2.7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2.75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2.75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2.7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2.75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2.75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2.75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2.75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2.75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2.75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2.7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2.7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2.75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2.75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2.75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2.7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2.75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2.7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2.7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2.7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2.7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2.75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2.75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2.75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2.75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2.75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2.75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2.75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2.75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2.75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2.7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2.75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2.75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2.75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2.75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2.75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2.75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2.75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2.75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2.75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2.75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2.75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2.75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2.75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2.75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2.75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2.75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2.75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2.75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2.75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2.75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2.75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2.75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2.75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2.75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2.75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2.75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2.7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2.75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2.75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2.75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2.75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2.7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2.7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2.75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2.75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2.75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2.7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2.75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2.75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2.75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2.75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2.75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2.7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2.75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2.75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2.75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2.75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2.75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2.75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2.75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2.75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2.75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2.75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2.75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2.75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2.75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2.7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2.75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2.75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2.75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2.75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2.75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2.75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2.75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2.75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2.75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2.75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2.75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2.75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2.75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2.75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2.75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2.75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2.75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2.75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2.75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2.75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2.75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2.75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2.75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2.75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2.75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2.75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2.75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2.75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2.75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2.75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2.75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2.75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2.75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2.75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2.75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2.75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2.75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2.75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2.75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2.75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2.75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2.75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2.75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2.75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2.75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2.75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2.75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2.75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2.75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2.75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2.75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2.75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2.75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2.75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2.75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2.75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2.75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2.75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2.75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2.75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2.75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2.75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2.75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2.75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2.75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2.75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2.75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2.75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2.75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2.75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2.75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2.75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2.75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2.75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2.75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2.75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2.75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2.75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2.75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2.75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2.75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2.75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2.75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2.75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2.75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2.75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2.75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2.75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2.75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2.75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2.75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2.75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2.75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2.75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2.75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2.75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2.75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2.75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2.75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2.75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2.75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2.75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2.75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2.75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2.75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2.75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2.75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2.75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2.75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2.75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2.75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2.75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2.75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2.75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2.75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2.75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2.75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2.75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2.75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2.75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2.75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2.75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2.75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2.75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2.75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2.75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2.75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2.75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2.75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2.75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2.75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2.75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2.75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2.75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2.75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2.75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2.75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2.75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2.75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2.75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2.75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2.75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2.75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2.75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2.75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2.75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2.75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2.75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2.75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2.75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2.75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2.75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2.75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2.75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2.75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2.75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2.75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2.75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2.75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2.75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2.75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2.75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2.75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2.75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2.75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2.75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2.75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2.75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2.75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2.75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2.75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2.75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2.75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2.75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2.75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2.75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2.75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2.75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2.75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2.75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2.75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2.75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2.75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2.75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2.75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2.75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2.75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2.75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2.75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2.75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2.75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2.75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2.75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2.75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2.75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2.75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2.75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2.75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2.75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2.75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2.75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2.75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2.75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2.75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2.75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2.75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2.75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2.75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2.75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2.75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2.75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2.75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2.75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2.75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2.75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2.75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2.75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2.75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2.75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2.75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2.75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2.75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2.75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2.75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2.75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2.75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2.75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2.75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2.75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2.75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2.75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2.75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2.75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2.75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2.75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2.75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2.75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2.75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2.75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2.75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2.75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2.75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2.75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2.75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2.75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2.75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2.75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2.75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2.75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2.75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2.75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2.75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2.75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2.75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2.75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2.75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2.75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2.75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2.75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2.75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2.75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2.75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2.75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2.75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2.75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2.75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2.75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2.75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2.75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2.75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2.75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2.75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2.75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2.75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2.75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2.75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2.75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2.75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2.75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2.75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2.75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2.75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2.75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2.75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2.75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2.75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2.75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2.75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2.75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2.75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2.75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2.75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2.75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2.75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2.75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2.75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2.75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2.75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2.75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2.75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2.75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2.75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2.75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2.75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2.75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2.75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2.75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2.75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2.75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2.75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2.75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2.75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2.75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2.75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2.75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2.75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2.75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2.75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2.75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2.75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2.75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2.75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2.75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2.75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2.75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2.75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2.75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2.75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2.75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2.75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2.75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2.75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2.75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2.75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2.75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2.75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2.75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2.75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2.75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2.75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2.75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2.75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2.75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2.75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2.75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2.75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2.75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2.75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2.75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2.75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2.75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2.75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2.75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2.75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2.75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2.75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2.75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2.75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2.75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2.75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2.75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2.75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2.75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2.75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2.75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2.75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2.75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2.75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2.75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2.75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2.75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2.75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2.75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2.75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2.75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2.75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2.75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2.75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2.75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2.75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2.75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2.75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2.75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2.75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2.75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2.75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2.75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2.75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2.75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2.75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2.75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2.75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2.75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2.75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2.75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2.75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2.75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2.75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2.75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2.75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2.75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2.75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2.75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2.75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2.75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2.75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2.75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2.75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2.75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2.75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2.75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2.75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2.75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2.75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2.75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2.75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2.75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2.75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2.75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2.75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2.75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2.75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2.75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2.75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2.75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2.75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2.75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2.75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2.75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2.75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2.75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2.75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2.75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2.75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2.75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2.75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2.75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2.75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2.75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2.75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2.75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2.75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2.75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2.75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2.75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2.75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2.75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2.75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2.75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2.75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2.75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2.75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2.75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2.75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2.75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2.75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2.75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2.75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2.75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2.75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2.75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2.75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2.75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2.75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2.75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2.75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2.75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2.75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2.75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2.75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2.75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2.75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2.75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2.75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2.75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2.75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2.75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2.75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2.75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2.75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2.75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2.75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2.75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2.75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2.75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2.75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2.75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2.75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2.75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2.75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2.75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2.75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2.75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2.75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2.75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2.75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2.75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2.75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2.75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2.75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2.75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2.75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2.75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2.75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2.75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2.75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2.75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2.75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2.75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2.75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2.75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2.75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2.75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2.75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2.75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2.75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2.75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2.75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2.75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2.75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2.75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2.75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2.75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2.75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2.75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2.75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2.75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2.75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2.75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2.75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2.75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2.75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2.75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2.75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2.75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2.75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2.75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2.75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2.75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2.75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2.75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2.75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2.75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2.75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2.75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2.75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2.75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2.75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2.75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2.75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2.75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2.75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2.75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2.75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2.75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2.75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2.75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2.75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2.75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2.75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2.75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2.75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2.75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2.75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2.75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2.75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2.75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2.75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2.75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2.75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2.75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2.75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2.75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2.75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2.75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2.75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2.75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2.75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2.75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2.75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2.75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2.75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2.75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2.75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2.75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2.75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2.75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2.75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2.75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2.75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2.75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2.75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2.75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2.75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2.75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2.75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2.75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2.75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2.75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2.75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2.75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2.75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2.75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2.75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2.75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2.75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2.75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2.75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2.75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2.75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2.75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2.75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2.75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2.75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2.75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2.75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2.75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2.75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2.75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2.75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2.75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2.75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2.75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2.75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2.75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2.75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2.75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2.75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2.75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2.75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2.75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2.75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2.75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2.75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2.75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2.75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2.75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2.75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2.75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2.75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2.75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2.75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2.75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2.75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2.75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2.75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2.75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2.75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2.75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2.75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2.75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2.75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2.75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2.75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2.75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2.75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2.75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2.75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2.75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2.75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2.75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2.75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2.75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2.75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2.75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2.75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2.75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2.75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2.75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2.75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2.75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2.75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2.75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2.75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2.75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2.75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2.75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2.75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2.75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2.75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2.75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2.75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2.75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2.75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2.75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2.75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2.75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2.75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2.75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2.75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2.75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2.75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2.75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2.75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2.75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2.75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2.75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2.75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2.75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2.75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2.75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2.75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2.75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2.75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2.75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2.75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2.75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2.75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2.75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2.75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2.75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2.75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2.75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2.75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2.75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2.75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2.75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2.75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2.75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2.75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2.75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2.75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2.75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2.75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2.75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2.75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2.75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2.75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2.75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2.75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2.75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2.75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2.75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2.75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2.75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2.75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2.75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2.75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2.75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2.75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2.75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2.75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2.75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2.75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2.75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2.75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2.75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2.75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2.75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2.75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2.75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2.75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2.75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2.75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2.75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2.75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2.75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2.75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2.75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2.75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2.75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2.75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2.75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2.75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2.75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2.75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2.75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2.75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2.75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2.75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2.75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2.75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2.75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2.75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2.75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2.75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2.75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2.75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2.75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2.75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2.75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2.75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2.75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2.75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2.75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2.75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2.75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2.75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2.75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2.75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2.75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2.75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2.75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2.75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12.75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ht="12.75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ht="12.75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1:24" ht="12.75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1:24" ht="12.75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spans="1:24" ht="12.75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spans="1:24" ht="12.75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 spans="1:24" ht="12.75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 spans="1:24" ht="12.75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</row>
    <row r="999" spans="1:24" ht="12.75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</row>
    <row r="1000" spans="1:24" ht="12.75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</row>
    <row r="1001" spans="1:24" ht="12.75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</row>
  </sheetData>
  <mergeCells count="3">
    <mergeCell ref="B3:F3"/>
    <mergeCell ref="B17:D17"/>
    <mergeCell ref="B26:D2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Z1003"/>
  <sheetViews>
    <sheetView showGridLines="0" workbookViewId="0">
      <selection activeCell="C25" sqref="C25"/>
    </sheetView>
  </sheetViews>
  <sheetFormatPr baseColWidth="10" defaultColWidth="12.5703125" defaultRowHeight="15.75" customHeight="1" x14ac:dyDescent="0.2"/>
  <cols>
    <col min="2" max="2" width="32.5703125" customWidth="1"/>
    <col min="3" max="7" width="13" customWidth="1"/>
    <col min="8" max="8" width="12.5703125" bestFit="1" customWidth="1"/>
    <col min="9" max="9" width="13" customWidth="1"/>
  </cols>
  <sheetData>
    <row r="1" spans="1:26" ht="12.75" x14ac:dyDescent="0.2">
      <c r="A1" s="46"/>
      <c r="B1" s="50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5"/>
      <c r="Z1" s="15"/>
    </row>
    <row r="2" spans="1:26" ht="12.75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5"/>
      <c r="Z2" s="15"/>
    </row>
    <row r="3" spans="1:26" ht="27.75" customHeight="1" x14ac:dyDescent="0.25">
      <c r="A3" s="13"/>
      <c r="B3" s="151" t="s">
        <v>127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4"/>
      <c r="P3" s="14"/>
      <c r="Q3" s="14"/>
      <c r="R3" s="14"/>
      <c r="S3" s="14"/>
      <c r="T3" s="14"/>
      <c r="U3" s="14"/>
      <c r="V3" s="14"/>
      <c r="W3" s="14"/>
      <c r="X3" s="14"/>
      <c r="Y3" s="16"/>
      <c r="Z3" s="16"/>
    </row>
    <row r="4" spans="1:26" ht="27.75" customHeight="1" x14ac:dyDescent="0.2">
      <c r="A4" s="13"/>
      <c r="B4" s="17"/>
      <c r="C4" s="17"/>
      <c r="D4" s="17"/>
      <c r="E4" s="17"/>
      <c r="F4" s="17"/>
      <c r="G4" s="17"/>
      <c r="H4" s="17"/>
      <c r="I4" s="13"/>
      <c r="J4" s="13"/>
      <c r="K4" s="13"/>
      <c r="L4" s="13"/>
      <c r="M4" s="13"/>
      <c r="N4" s="13"/>
      <c r="O4" s="14"/>
      <c r="P4" s="14"/>
      <c r="Q4" s="14"/>
      <c r="R4" s="14"/>
      <c r="S4" s="14"/>
      <c r="T4" s="14"/>
      <c r="U4" s="14"/>
      <c r="V4" s="14"/>
      <c r="W4" s="14"/>
      <c r="X4" s="14"/>
      <c r="Y4" s="16"/>
      <c r="Z4" s="16"/>
    </row>
    <row r="5" spans="1:26" ht="47.25" x14ac:dyDescent="0.2">
      <c r="A5" s="152"/>
      <c r="B5" s="153" t="s">
        <v>13</v>
      </c>
      <c r="C5" s="153">
        <v>2020</v>
      </c>
      <c r="D5" s="153">
        <v>2021</v>
      </c>
      <c r="E5" s="153">
        <v>2022</v>
      </c>
      <c r="F5" s="153">
        <v>2023</v>
      </c>
      <c r="G5" s="153">
        <v>2024</v>
      </c>
      <c r="H5" s="132" t="s">
        <v>128</v>
      </c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6"/>
      <c r="Z5" s="16"/>
    </row>
    <row r="6" spans="1:26" ht="30" x14ac:dyDescent="0.2">
      <c r="A6" s="152"/>
      <c r="B6" s="154" t="s">
        <v>124</v>
      </c>
      <c r="C6" s="160">
        <v>3802</v>
      </c>
      <c r="D6" s="160">
        <v>4452</v>
      </c>
      <c r="E6" s="160">
        <v>6517</v>
      </c>
      <c r="F6" s="160">
        <v>11221</v>
      </c>
      <c r="G6" s="197">
        <v>10993</v>
      </c>
      <c r="H6" s="114">
        <f>(G6-F6)/F6</f>
        <v>-2.0319044648427056E-2</v>
      </c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6"/>
      <c r="Z6" s="16"/>
    </row>
    <row r="7" spans="1:26" ht="45" x14ac:dyDescent="0.2">
      <c r="A7" s="152"/>
      <c r="B7" s="154" t="s">
        <v>125</v>
      </c>
      <c r="C7" s="160">
        <v>2248</v>
      </c>
      <c r="D7" s="160">
        <v>2443</v>
      </c>
      <c r="E7" s="160">
        <v>3472</v>
      </c>
      <c r="F7" s="160">
        <v>5388</v>
      </c>
      <c r="G7" s="197">
        <v>5835</v>
      </c>
      <c r="H7" s="114">
        <f>(G7-F7)/F7</f>
        <v>8.2962138084632514E-2</v>
      </c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6"/>
      <c r="Z7" s="16"/>
    </row>
    <row r="8" spans="1:26" ht="25.5" customHeight="1" x14ac:dyDescent="0.25">
      <c r="A8" s="13"/>
      <c r="B8" s="151" t="s">
        <v>176</v>
      </c>
      <c r="C8" s="11"/>
      <c r="D8" s="11"/>
      <c r="E8" s="18"/>
      <c r="F8" s="226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6"/>
      <c r="Z8" s="16"/>
    </row>
    <row r="9" spans="1:26" ht="25.5" customHeight="1" x14ac:dyDescent="0.2">
      <c r="A9" s="13"/>
      <c r="B9" s="227" t="s">
        <v>184</v>
      </c>
      <c r="C9" s="153">
        <v>2020</v>
      </c>
      <c r="D9" s="153">
        <v>2021</v>
      </c>
      <c r="E9" s="153">
        <v>2022</v>
      </c>
      <c r="F9" s="153">
        <v>2023</v>
      </c>
      <c r="G9" s="153">
        <v>2024</v>
      </c>
      <c r="H9" s="201" t="s">
        <v>128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6"/>
      <c r="Z9" s="16"/>
    </row>
    <row r="10" spans="1:26" ht="30" x14ac:dyDescent="0.2">
      <c r="A10" s="13"/>
      <c r="B10" s="228" t="s">
        <v>124</v>
      </c>
      <c r="C10" s="229">
        <v>55</v>
      </c>
      <c r="D10" s="229">
        <v>72</v>
      </c>
      <c r="E10" s="229">
        <v>110</v>
      </c>
      <c r="F10" s="229">
        <v>101</v>
      </c>
      <c r="G10" s="229">
        <v>94</v>
      </c>
      <c r="H10" s="230">
        <f>(G10-F10)/F10</f>
        <v>-6.9306930693069313E-2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6"/>
      <c r="Z10" s="16"/>
    </row>
    <row r="11" spans="1:26" ht="45" x14ac:dyDescent="0.2">
      <c r="A11" s="13"/>
      <c r="B11" s="228" t="s">
        <v>125</v>
      </c>
      <c r="C11" s="229">
        <v>61</v>
      </c>
      <c r="D11" s="229">
        <v>98</v>
      </c>
      <c r="E11" s="229">
        <v>97</v>
      </c>
      <c r="F11" s="229">
        <v>89</v>
      </c>
      <c r="G11" s="229">
        <v>76</v>
      </c>
      <c r="H11" s="230">
        <v>-1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6"/>
      <c r="Z11" s="16"/>
    </row>
    <row r="12" spans="1:26" ht="30.75" customHeight="1" x14ac:dyDescent="0.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6"/>
      <c r="Z12" s="16"/>
    </row>
    <row r="13" spans="1:26" ht="12.75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6"/>
      <c r="Z13" s="16"/>
    </row>
    <row r="14" spans="1:26" ht="30.75" customHeight="1" x14ac:dyDescent="0.2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6"/>
      <c r="Z14" s="16"/>
    </row>
    <row r="15" spans="1:26" ht="12.75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5"/>
      <c r="Z15" s="15"/>
    </row>
    <row r="16" spans="1:26" ht="12.75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5"/>
      <c r="Z16" s="15"/>
    </row>
    <row r="17" spans="1:26" ht="12.75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5"/>
      <c r="Z17" s="15"/>
    </row>
    <row r="18" spans="1:26" ht="12.75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5"/>
      <c r="Z18" s="15"/>
    </row>
    <row r="19" spans="1:26" ht="12.75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5"/>
      <c r="Z19" s="15"/>
    </row>
    <row r="20" spans="1:26" ht="12.75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5"/>
      <c r="Z20" s="15"/>
    </row>
    <row r="21" spans="1:26" ht="12.75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5"/>
      <c r="Z21" s="15"/>
    </row>
    <row r="22" spans="1:26" ht="12.75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5"/>
      <c r="Z22" s="15"/>
    </row>
    <row r="23" spans="1:26" ht="12.75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5"/>
      <c r="Z23" s="15"/>
    </row>
    <row r="24" spans="1:26" ht="12.75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5"/>
      <c r="Z24" s="15"/>
    </row>
    <row r="25" spans="1:26" ht="12.75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5"/>
      <c r="Z25" s="15"/>
    </row>
    <row r="26" spans="1:26" ht="12.75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5"/>
      <c r="Z26" s="15"/>
    </row>
    <row r="27" spans="1:26" ht="12.75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5"/>
      <c r="Z27" s="15"/>
    </row>
    <row r="28" spans="1:26" ht="12.75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5"/>
      <c r="Z28" s="15"/>
    </row>
    <row r="29" spans="1:26" ht="12.75" x14ac:dyDescent="0.2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5"/>
      <c r="Z29" s="15"/>
    </row>
    <row r="30" spans="1:26" ht="12.75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5"/>
      <c r="Z30" s="15"/>
    </row>
    <row r="31" spans="1:26" ht="12.75" x14ac:dyDescent="0.2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5"/>
      <c r="Z31" s="15"/>
    </row>
    <row r="32" spans="1:26" ht="12.75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5"/>
      <c r="Z32" s="15"/>
    </row>
    <row r="33" spans="1:26" ht="12.75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5"/>
      <c r="Z33" s="15"/>
    </row>
    <row r="34" spans="1:26" ht="12.75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5"/>
      <c r="Z34" s="15"/>
    </row>
    <row r="35" spans="1:26" ht="12.75" x14ac:dyDescent="0.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5"/>
      <c r="Z35" s="15"/>
    </row>
    <row r="36" spans="1:26" ht="12.75" x14ac:dyDescent="0.2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5"/>
      <c r="Z36" s="15"/>
    </row>
    <row r="37" spans="1:26" ht="12.75" x14ac:dyDescent="0.2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5"/>
      <c r="Z37" s="15"/>
    </row>
    <row r="38" spans="1:26" ht="12.75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5"/>
      <c r="Z38" s="15"/>
    </row>
    <row r="39" spans="1:26" ht="12.75" x14ac:dyDescent="0.2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5"/>
      <c r="Z39" s="15"/>
    </row>
    <row r="40" spans="1:26" ht="12.75" x14ac:dyDescent="0.2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5"/>
      <c r="Z40" s="15"/>
    </row>
    <row r="41" spans="1:26" ht="12.75" x14ac:dyDescent="0.2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5"/>
      <c r="Z41" s="15"/>
    </row>
    <row r="42" spans="1:26" ht="12.75" x14ac:dyDescent="0.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5"/>
      <c r="Z42" s="15"/>
    </row>
    <row r="43" spans="1:26" ht="12.75" x14ac:dyDescent="0.2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5"/>
      <c r="Z43" s="15"/>
    </row>
    <row r="44" spans="1:26" ht="12.75" x14ac:dyDescent="0.2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5"/>
      <c r="Z44" s="15"/>
    </row>
    <row r="45" spans="1:26" ht="12.75" x14ac:dyDescent="0.2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5"/>
      <c r="Z45" s="15"/>
    </row>
    <row r="46" spans="1:26" ht="12.75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5"/>
      <c r="Z46" s="15"/>
    </row>
    <row r="47" spans="1:26" ht="12.75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5"/>
      <c r="Z47" s="15"/>
    </row>
    <row r="48" spans="1:26" ht="12.75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5"/>
      <c r="Z48" s="15"/>
    </row>
    <row r="49" spans="1:26" ht="12.75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5"/>
      <c r="Z49" s="15"/>
    </row>
    <row r="50" spans="1:26" ht="12.75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5"/>
      <c r="Z50" s="15"/>
    </row>
    <row r="51" spans="1:26" ht="12.75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5"/>
      <c r="Z51" s="15"/>
    </row>
    <row r="52" spans="1:26" ht="12.75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5"/>
      <c r="Z52" s="15"/>
    </row>
    <row r="53" spans="1:26" ht="12.75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5"/>
      <c r="Z53" s="15"/>
    </row>
    <row r="54" spans="1:26" ht="12.75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5"/>
      <c r="Z54" s="15"/>
    </row>
    <row r="55" spans="1:26" ht="12.75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5"/>
      <c r="Z55" s="15"/>
    </row>
    <row r="56" spans="1:26" ht="12.75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5"/>
      <c r="Z56" s="15"/>
    </row>
    <row r="57" spans="1:26" ht="12.75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5"/>
      <c r="Z57" s="15"/>
    </row>
    <row r="58" spans="1:26" ht="12.75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5"/>
      <c r="Z58" s="15"/>
    </row>
    <row r="59" spans="1:26" ht="12.75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5"/>
      <c r="Z59" s="15"/>
    </row>
    <row r="60" spans="1:26" ht="12.75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5"/>
      <c r="Z60" s="15"/>
    </row>
    <row r="61" spans="1:26" ht="12.75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5"/>
      <c r="Z61" s="15"/>
    </row>
    <row r="62" spans="1:26" ht="12.75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5"/>
      <c r="Z62" s="15"/>
    </row>
    <row r="63" spans="1:26" ht="12.75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5"/>
      <c r="Z63" s="15"/>
    </row>
    <row r="64" spans="1:26" ht="12.75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5"/>
      <c r="Z64" s="15"/>
    </row>
    <row r="65" spans="1:26" ht="12.75" x14ac:dyDescent="0.2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5"/>
      <c r="Z65" s="15"/>
    </row>
    <row r="66" spans="1:26" ht="12.75" x14ac:dyDescent="0.2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5"/>
      <c r="Z66" s="15"/>
    </row>
    <row r="67" spans="1:26" ht="12.75" x14ac:dyDescent="0.2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5"/>
      <c r="Z67" s="15"/>
    </row>
    <row r="68" spans="1:26" ht="12.75" x14ac:dyDescent="0.2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5"/>
      <c r="Z68" s="15"/>
    </row>
    <row r="69" spans="1:26" ht="12.75" x14ac:dyDescent="0.2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5"/>
      <c r="Z69" s="15"/>
    </row>
    <row r="70" spans="1:26" ht="12.75" x14ac:dyDescent="0.2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5"/>
      <c r="Z70" s="15"/>
    </row>
    <row r="71" spans="1:26" ht="12.75" x14ac:dyDescent="0.2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5"/>
      <c r="Z71" s="15"/>
    </row>
    <row r="72" spans="1:26" ht="12.75" x14ac:dyDescent="0.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5"/>
      <c r="Z72" s="15"/>
    </row>
    <row r="73" spans="1:26" ht="12.75" x14ac:dyDescent="0.2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5"/>
      <c r="Z73" s="15"/>
    </row>
    <row r="74" spans="1:26" ht="12.75" x14ac:dyDescent="0.2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5"/>
      <c r="Z74" s="15"/>
    </row>
    <row r="75" spans="1:26" ht="12.75" x14ac:dyDescent="0.2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5"/>
      <c r="Z75" s="15"/>
    </row>
    <row r="76" spans="1:26" ht="12.75" x14ac:dyDescent="0.2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5"/>
      <c r="Z76" s="15"/>
    </row>
    <row r="77" spans="1:26" ht="12.75" x14ac:dyDescent="0.2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5"/>
      <c r="Z77" s="15"/>
    </row>
    <row r="78" spans="1:26" ht="12.75" x14ac:dyDescent="0.2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5"/>
      <c r="Z78" s="15"/>
    </row>
    <row r="79" spans="1:26" ht="12.75" x14ac:dyDescent="0.2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5"/>
      <c r="Z79" s="15"/>
    </row>
    <row r="80" spans="1:26" ht="12.75" x14ac:dyDescent="0.2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5"/>
      <c r="Z80" s="15"/>
    </row>
    <row r="81" spans="1:26" ht="12.75" x14ac:dyDescent="0.2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5"/>
      <c r="Z81" s="15"/>
    </row>
    <row r="82" spans="1:26" ht="12.75" x14ac:dyDescent="0.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5"/>
      <c r="Z82" s="15"/>
    </row>
    <row r="83" spans="1:26" ht="12.75" x14ac:dyDescent="0.2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5"/>
      <c r="Z83" s="15"/>
    </row>
    <row r="84" spans="1:26" ht="12.75" x14ac:dyDescent="0.2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5"/>
      <c r="Z84" s="15"/>
    </row>
    <row r="85" spans="1:26" ht="12.75" x14ac:dyDescent="0.2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5"/>
      <c r="Z85" s="15"/>
    </row>
    <row r="86" spans="1:26" ht="12.75" x14ac:dyDescent="0.2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5"/>
      <c r="Z86" s="15"/>
    </row>
    <row r="87" spans="1:26" ht="12.75" x14ac:dyDescent="0.2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5"/>
      <c r="Z87" s="15"/>
    </row>
    <row r="88" spans="1:26" ht="12.75" x14ac:dyDescent="0.2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5"/>
      <c r="Z88" s="15"/>
    </row>
    <row r="89" spans="1:26" ht="12.75" x14ac:dyDescent="0.2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5"/>
      <c r="Z89" s="15"/>
    </row>
    <row r="90" spans="1:26" ht="12.75" x14ac:dyDescent="0.2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5"/>
      <c r="Z90" s="15"/>
    </row>
    <row r="91" spans="1:26" ht="12.75" x14ac:dyDescent="0.2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5"/>
      <c r="Z91" s="15"/>
    </row>
    <row r="92" spans="1:26" ht="12.75" x14ac:dyDescent="0.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5"/>
      <c r="Z92" s="15"/>
    </row>
    <row r="93" spans="1:26" ht="12.75" x14ac:dyDescent="0.2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5"/>
      <c r="Z93" s="15"/>
    </row>
    <row r="94" spans="1:26" ht="12.75" x14ac:dyDescent="0.2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5"/>
      <c r="Z94" s="15"/>
    </row>
    <row r="95" spans="1:26" ht="12.75" x14ac:dyDescent="0.2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5"/>
      <c r="Z95" s="15"/>
    </row>
    <row r="96" spans="1:26" ht="12.75" x14ac:dyDescent="0.2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5"/>
      <c r="Z96" s="15"/>
    </row>
    <row r="97" spans="1:26" ht="12.75" x14ac:dyDescent="0.2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5"/>
      <c r="Z97" s="15"/>
    </row>
    <row r="98" spans="1:26" ht="12.75" x14ac:dyDescent="0.2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5"/>
      <c r="Z98" s="15"/>
    </row>
    <row r="99" spans="1:26" ht="12.75" x14ac:dyDescent="0.2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5"/>
      <c r="Z99" s="15"/>
    </row>
    <row r="100" spans="1:26" ht="12.75" x14ac:dyDescent="0.2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5"/>
      <c r="Z100" s="15"/>
    </row>
    <row r="101" spans="1:26" ht="12.75" x14ac:dyDescent="0.2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5"/>
      <c r="Z101" s="15"/>
    </row>
    <row r="102" spans="1:26" ht="12.75" x14ac:dyDescent="0.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5"/>
      <c r="Z102" s="15"/>
    </row>
    <row r="103" spans="1:26" ht="12.75" x14ac:dyDescent="0.2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5"/>
      <c r="Z103" s="15"/>
    </row>
    <row r="104" spans="1:26" ht="12.75" x14ac:dyDescent="0.2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5"/>
      <c r="Z104" s="15"/>
    </row>
    <row r="105" spans="1:26" ht="12.75" x14ac:dyDescent="0.2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5"/>
      <c r="Z105" s="15"/>
    </row>
    <row r="106" spans="1:26" ht="12.75" x14ac:dyDescent="0.2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5"/>
      <c r="Z106" s="15"/>
    </row>
    <row r="107" spans="1:26" ht="12.75" x14ac:dyDescent="0.2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5"/>
      <c r="Z107" s="15"/>
    </row>
    <row r="108" spans="1:26" ht="12.75" x14ac:dyDescent="0.2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5"/>
      <c r="Z108" s="15"/>
    </row>
    <row r="109" spans="1:26" ht="12.75" x14ac:dyDescent="0.2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5"/>
      <c r="Z109" s="15"/>
    </row>
    <row r="110" spans="1:26" ht="12.75" x14ac:dyDescent="0.2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5"/>
      <c r="Z110" s="15"/>
    </row>
    <row r="111" spans="1:26" ht="12.75" x14ac:dyDescent="0.2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5"/>
      <c r="Z111" s="15"/>
    </row>
    <row r="112" spans="1:26" ht="12.75" x14ac:dyDescent="0.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5"/>
      <c r="Z112" s="15"/>
    </row>
    <row r="113" spans="1:26" ht="12.75" x14ac:dyDescent="0.2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5"/>
      <c r="Z113" s="15"/>
    </row>
    <row r="114" spans="1:26" ht="12.75" x14ac:dyDescent="0.2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5"/>
      <c r="Z114" s="15"/>
    </row>
    <row r="115" spans="1:26" ht="12.75" x14ac:dyDescent="0.2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5"/>
      <c r="Z115" s="15"/>
    </row>
    <row r="116" spans="1:26" ht="12.75" x14ac:dyDescent="0.2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5"/>
      <c r="Z116" s="15"/>
    </row>
    <row r="117" spans="1:26" ht="12.75" x14ac:dyDescent="0.2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5"/>
      <c r="Z117" s="15"/>
    </row>
    <row r="118" spans="1:26" ht="12.75" x14ac:dyDescent="0.2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5"/>
      <c r="Z118" s="15"/>
    </row>
    <row r="119" spans="1:26" ht="12.75" x14ac:dyDescent="0.2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5"/>
      <c r="Z119" s="15"/>
    </row>
    <row r="120" spans="1:26" ht="12.75" x14ac:dyDescent="0.2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5"/>
      <c r="Z120" s="15"/>
    </row>
    <row r="121" spans="1:26" ht="12.75" x14ac:dyDescent="0.2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5"/>
      <c r="Z121" s="15"/>
    </row>
    <row r="122" spans="1:26" ht="12.75" x14ac:dyDescent="0.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5"/>
      <c r="Z122" s="15"/>
    </row>
    <row r="123" spans="1:26" ht="12.75" x14ac:dyDescent="0.2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5"/>
      <c r="Z123" s="15"/>
    </row>
    <row r="124" spans="1:26" ht="12.75" x14ac:dyDescent="0.2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5"/>
      <c r="Z124" s="15"/>
    </row>
    <row r="125" spans="1:26" ht="12.75" x14ac:dyDescent="0.2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5"/>
      <c r="Z125" s="15"/>
    </row>
    <row r="126" spans="1:26" ht="12.75" x14ac:dyDescent="0.2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5"/>
      <c r="Z126" s="15"/>
    </row>
    <row r="127" spans="1:26" ht="12.75" x14ac:dyDescent="0.2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5"/>
      <c r="Z127" s="15"/>
    </row>
    <row r="128" spans="1:26" ht="12.75" x14ac:dyDescent="0.2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5"/>
      <c r="Z128" s="15"/>
    </row>
    <row r="129" spans="1:26" ht="12.75" x14ac:dyDescent="0.2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5"/>
      <c r="Z129" s="15"/>
    </row>
    <row r="130" spans="1:26" ht="12.75" x14ac:dyDescent="0.2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5"/>
      <c r="Z130" s="15"/>
    </row>
    <row r="131" spans="1:26" ht="12.75" x14ac:dyDescent="0.2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5"/>
      <c r="Z131" s="15"/>
    </row>
    <row r="132" spans="1:26" ht="12.75" x14ac:dyDescent="0.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5"/>
      <c r="Z132" s="15"/>
    </row>
    <row r="133" spans="1:26" ht="12.75" x14ac:dyDescent="0.2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5"/>
      <c r="Z133" s="15"/>
    </row>
    <row r="134" spans="1:26" ht="12.75" x14ac:dyDescent="0.2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5"/>
      <c r="Z134" s="15"/>
    </row>
    <row r="135" spans="1:26" ht="12.75" x14ac:dyDescent="0.2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5"/>
      <c r="Z135" s="15"/>
    </row>
    <row r="136" spans="1:26" ht="12.75" x14ac:dyDescent="0.2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5"/>
      <c r="Z136" s="15"/>
    </row>
    <row r="137" spans="1:26" ht="12.75" x14ac:dyDescent="0.2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5"/>
      <c r="Z137" s="15"/>
    </row>
    <row r="138" spans="1:26" ht="12.75" x14ac:dyDescent="0.2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5"/>
      <c r="Z138" s="15"/>
    </row>
    <row r="139" spans="1:26" ht="12.75" x14ac:dyDescent="0.2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5"/>
      <c r="Z139" s="15"/>
    </row>
    <row r="140" spans="1:26" ht="12.75" x14ac:dyDescent="0.2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5"/>
      <c r="Z140" s="15"/>
    </row>
    <row r="141" spans="1:26" ht="12.75" x14ac:dyDescent="0.2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5"/>
      <c r="Z141" s="15"/>
    </row>
    <row r="142" spans="1:26" ht="12.75" x14ac:dyDescent="0.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5"/>
      <c r="Z142" s="15"/>
    </row>
    <row r="143" spans="1:26" ht="12.75" x14ac:dyDescent="0.2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5"/>
      <c r="Z143" s="15"/>
    </row>
    <row r="144" spans="1:26" ht="12.75" x14ac:dyDescent="0.2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5"/>
      <c r="Z144" s="15"/>
    </row>
    <row r="145" spans="1:26" ht="12.75" x14ac:dyDescent="0.2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5"/>
      <c r="Z145" s="15"/>
    </row>
    <row r="146" spans="1:26" ht="12.75" x14ac:dyDescent="0.2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5"/>
      <c r="Z146" s="15"/>
    </row>
    <row r="147" spans="1:26" ht="12.75" x14ac:dyDescent="0.2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5"/>
      <c r="Z147" s="15"/>
    </row>
    <row r="148" spans="1:26" ht="12.75" x14ac:dyDescent="0.2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5"/>
      <c r="Z148" s="15"/>
    </row>
    <row r="149" spans="1:26" ht="12.75" x14ac:dyDescent="0.2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5"/>
      <c r="Z149" s="15"/>
    </row>
    <row r="150" spans="1:26" ht="12.75" x14ac:dyDescent="0.2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5"/>
      <c r="Z150" s="15"/>
    </row>
    <row r="151" spans="1:26" ht="12.75" x14ac:dyDescent="0.2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5"/>
      <c r="Z151" s="15"/>
    </row>
    <row r="152" spans="1:26" ht="12.75" x14ac:dyDescent="0.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5"/>
      <c r="Z152" s="15"/>
    </row>
    <row r="153" spans="1:26" ht="12.75" x14ac:dyDescent="0.2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5"/>
      <c r="Z153" s="15"/>
    </row>
    <row r="154" spans="1:26" ht="12.75" x14ac:dyDescent="0.2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5"/>
      <c r="Z154" s="15"/>
    </row>
    <row r="155" spans="1:26" ht="12.75" x14ac:dyDescent="0.2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5"/>
      <c r="Z155" s="15"/>
    </row>
    <row r="156" spans="1:26" ht="12.75" x14ac:dyDescent="0.2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5"/>
      <c r="Z156" s="15"/>
    </row>
    <row r="157" spans="1:26" ht="12.75" x14ac:dyDescent="0.2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5"/>
      <c r="Z157" s="15"/>
    </row>
    <row r="158" spans="1:26" ht="12.75" x14ac:dyDescent="0.2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5"/>
      <c r="Z158" s="15"/>
    </row>
    <row r="159" spans="1:26" ht="12.75" x14ac:dyDescent="0.2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5"/>
      <c r="Z159" s="15"/>
    </row>
    <row r="160" spans="1:26" ht="12.75" x14ac:dyDescent="0.2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5"/>
      <c r="Z160" s="15"/>
    </row>
    <row r="161" spans="1:26" ht="12.75" x14ac:dyDescent="0.2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5"/>
      <c r="Z161" s="15"/>
    </row>
    <row r="162" spans="1:26" ht="12.75" x14ac:dyDescent="0.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5"/>
      <c r="Z162" s="15"/>
    </row>
    <row r="163" spans="1:26" ht="12.75" x14ac:dyDescent="0.2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5"/>
      <c r="Z163" s="15"/>
    </row>
    <row r="164" spans="1:26" ht="12.75" x14ac:dyDescent="0.2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5"/>
      <c r="Z164" s="15"/>
    </row>
    <row r="165" spans="1:26" ht="12.75" x14ac:dyDescent="0.2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5"/>
      <c r="Z165" s="15"/>
    </row>
    <row r="166" spans="1:26" ht="12.75" x14ac:dyDescent="0.2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5"/>
      <c r="Z166" s="15"/>
    </row>
    <row r="167" spans="1:26" ht="12.75" x14ac:dyDescent="0.2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5"/>
      <c r="Z167" s="15"/>
    </row>
    <row r="168" spans="1:26" ht="12.75" x14ac:dyDescent="0.2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5"/>
      <c r="Z168" s="15"/>
    </row>
    <row r="169" spans="1:26" ht="12.75" x14ac:dyDescent="0.2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5"/>
      <c r="Z169" s="15"/>
    </row>
    <row r="170" spans="1:26" ht="12.75" x14ac:dyDescent="0.2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5"/>
      <c r="Z170" s="15"/>
    </row>
    <row r="171" spans="1:26" ht="12.75" x14ac:dyDescent="0.2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5"/>
      <c r="Z171" s="15"/>
    </row>
    <row r="172" spans="1:26" ht="12.75" x14ac:dyDescent="0.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5"/>
      <c r="Z172" s="15"/>
    </row>
    <row r="173" spans="1:26" ht="12.75" x14ac:dyDescent="0.2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5"/>
      <c r="Z173" s="15"/>
    </row>
    <row r="174" spans="1:26" ht="12.75" x14ac:dyDescent="0.2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5"/>
      <c r="Z174" s="15"/>
    </row>
    <row r="175" spans="1:26" ht="12.75" x14ac:dyDescent="0.2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5"/>
      <c r="Z175" s="15"/>
    </row>
    <row r="176" spans="1:26" ht="12.75" x14ac:dyDescent="0.2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5"/>
      <c r="Z176" s="15"/>
    </row>
    <row r="177" spans="1:26" ht="12.75" x14ac:dyDescent="0.2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5"/>
      <c r="Z177" s="15"/>
    </row>
    <row r="178" spans="1:26" ht="12.75" x14ac:dyDescent="0.2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5"/>
      <c r="Z178" s="15"/>
    </row>
    <row r="179" spans="1:26" ht="12.75" x14ac:dyDescent="0.2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5"/>
      <c r="Z179" s="15"/>
    </row>
    <row r="180" spans="1:26" ht="12.75" x14ac:dyDescent="0.2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5"/>
      <c r="Z180" s="15"/>
    </row>
    <row r="181" spans="1:26" ht="12.75" x14ac:dyDescent="0.2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5"/>
      <c r="Z181" s="15"/>
    </row>
    <row r="182" spans="1:26" ht="12.75" x14ac:dyDescent="0.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5"/>
      <c r="Z182" s="15"/>
    </row>
    <row r="183" spans="1:26" ht="12.75" x14ac:dyDescent="0.2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5"/>
      <c r="Z183" s="15"/>
    </row>
    <row r="184" spans="1:26" ht="12.75" x14ac:dyDescent="0.2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5"/>
      <c r="Z184" s="15"/>
    </row>
    <row r="185" spans="1:26" ht="12.75" x14ac:dyDescent="0.2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5"/>
      <c r="Z185" s="15"/>
    </row>
    <row r="186" spans="1:26" ht="12.75" x14ac:dyDescent="0.2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5"/>
      <c r="Z186" s="15"/>
    </row>
    <row r="187" spans="1:26" ht="12.75" x14ac:dyDescent="0.2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5"/>
      <c r="Z187" s="15"/>
    </row>
    <row r="188" spans="1:26" ht="12.75" x14ac:dyDescent="0.2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5"/>
      <c r="Z188" s="15"/>
    </row>
    <row r="189" spans="1:26" ht="12.75" x14ac:dyDescent="0.2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5"/>
      <c r="Z189" s="15"/>
    </row>
    <row r="190" spans="1:26" ht="12.75" x14ac:dyDescent="0.2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5"/>
      <c r="Z190" s="15"/>
    </row>
    <row r="191" spans="1:26" ht="12.75" x14ac:dyDescent="0.2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5"/>
      <c r="Z191" s="15"/>
    </row>
    <row r="192" spans="1:26" ht="12.75" x14ac:dyDescent="0.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5"/>
      <c r="Z192" s="15"/>
    </row>
    <row r="193" spans="1:26" ht="12.75" x14ac:dyDescent="0.2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5"/>
      <c r="Z193" s="15"/>
    </row>
    <row r="194" spans="1:26" ht="12.75" x14ac:dyDescent="0.2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5"/>
      <c r="Z194" s="15"/>
    </row>
    <row r="195" spans="1:26" ht="12.75" x14ac:dyDescent="0.2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5"/>
      <c r="Z195" s="15"/>
    </row>
    <row r="196" spans="1:26" ht="12.75" x14ac:dyDescent="0.2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5"/>
      <c r="Z196" s="15"/>
    </row>
    <row r="197" spans="1:26" ht="12.75" x14ac:dyDescent="0.2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5"/>
      <c r="Z197" s="15"/>
    </row>
    <row r="198" spans="1:26" ht="12.75" x14ac:dyDescent="0.2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5"/>
      <c r="Z198" s="15"/>
    </row>
    <row r="199" spans="1:26" ht="12.75" x14ac:dyDescent="0.2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5"/>
      <c r="Z199" s="15"/>
    </row>
    <row r="200" spans="1:26" ht="12.75" x14ac:dyDescent="0.2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5"/>
      <c r="Z200" s="15"/>
    </row>
    <row r="201" spans="1:26" ht="12.75" x14ac:dyDescent="0.2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5"/>
      <c r="Z201" s="15"/>
    </row>
    <row r="202" spans="1:26" ht="12.75" x14ac:dyDescent="0.2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5"/>
      <c r="Z202" s="15"/>
    </row>
    <row r="203" spans="1:26" ht="12.75" x14ac:dyDescent="0.2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5"/>
      <c r="Z203" s="15"/>
    </row>
    <row r="204" spans="1:26" ht="12.75" x14ac:dyDescent="0.2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5"/>
      <c r="Z204" s="15"/>
    </row>
    <row r="205" spans="1:26" ht="12.75" x14ac:dyDescent="0.2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5"/>
      <c r="Z205" s="15"/>
    </row>
    <row r="206" spans="1:26" ht="12.75" x14ac:dyDescent="0.2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5"/>
      <c r="Z206" s="15"/>
    </row>
    <row r="207" spans="1:26" ht="12.75" x14ac:dyDescent="0.2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5"/>
      <c r="Z207" s="15"/>
    </row>
    <row r="208" spans="1:26" ht="12.75" x14ac:dyDescent="0.2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5"/>
      <c r="Z208" s="15"/>
    </row>
    <row r="209" spans="1:26" ht="12.75" x14ac:dyDescent="0.2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5"/>
      <c r="Z209" s="15"/>
    </row>
    <row r="210" spans="1:26" ht="12.75" x14ac:dyDescent="0.2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5"/>
      <c r="Z210" s="15"/>
    </row>
    <row r="211" spans="1:26" ht="12.75" x14ac:dyDescent="0.2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5"/>
      <c r="Z211" s="15"/>
    </row>
    <row r="212" spans="1:26" ht="12.75" x14ac:dyDescent="0.2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5"/>
      <c r="Z212" s="15"/>
    </row>
    <row r="213" spans="1:26" ht="12.75" x14ac:dyDescent="0.2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5"/>
      <c r="Z213" s="15"/>
    </row>
    <row r="214" spans="1:26" ht="12.75" x14ac:dyDescent="0.2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5"/>
      <c r="Z214" s="15"/>
    </row>
    <row r="215" spans="1:26" ht="12.75" x14ac:dyDescent="0.2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5"/>
      <c r="Z215" s="15"/>
    </row>
    <row r="216" spans="1:26" ht="12.75" x14ac:dyDescent="0.2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5"/>
      <c r="Z216" s="15"/>
    </row>
    <row r="217" spans="1:26" ht="12.75" x14ac:dyDescent="0.2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5"/>
      <c r="Z217" s="15"/>
    </row>
    <row r="218" spans="1:26" ht="12.75" x14ac:dyDescent="0.2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5"/>
      <c r="Z218" s="15"/>
    </row>
    <row r="219" spans="1:26" ht="12.75" x14ac:dyDescent="0.2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5"/>
      <c r="Z219" s="15"/>
    </row>
    <row r="220" spans="1:26" ht="12.75" x14ac:dyDescent="0.2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5"/>
      <c r="Z220" s="15"/>
    </row>
    <row r="221" spans="1:26" ht="12.75" x14ac:dyDescent="0.2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5"/>
      <c r="Z221" s="15"/>
    </row>
    <row r="222" spans="1:26" ht="12.75" x14ac:dyDescent="0.2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5"/>
      <c r="Z222" s="15"/>
    </row>
    <row r="223" spans="1:26" ht="12.75" x14ac:dyDescent="0.2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5"/>
      <c r="Z223" s="15"/>
    </row>
    <row r="224" spans="1:26" ht="12.75" x14ac:dyDescent="0.2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5"/>
      <c r="Z224" s="15"/>
    </row>
    <row r="225" spans="1:26" ht="12.75" x14ac:dyDescent="0.2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5"/>
      <c r="Z225" s="15"/>
    </row>
    <row r="226" spans="1:26" ht="12.75" x14ac:dyDescent="0.2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5"/>
      <c r="Z226" s="15"/>
    </row>
    <row r="227" spans="1:26" ht="12.75" x14ac:dyDescent="0.2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5"/>
      <c r="Z227" s="15"/>
    </row>
    <row r="228" spans="1:26" ht="12.75" x14ac:dyDescent="0.2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5"/>
      <c r="Z228" s="15"/>
    </row>
    <row r="229" spans="1:26" ht="12.75" x14ac:dyDescent="0.2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5"/>
      <c r="Z229" s="15"/>
    </row>
    <row r="230" spans="1:26" ht="12.75" x14ac:dyDescent="0.2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5"/>
      <c r="Z230" s="15"/>
    </row>
    <row r="231" spans="1:26" ht="12.75" x14ac:dyDescent="0.2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5"/>
      <c r="Z231" s="15"/>
    </row>
    <row r="232" spans="1:26" ht="12.75" x14ac:dyDescent="0.2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5"/>
      <c r="Z232" s="15"/>
    </row>
    <row r="233" spans="1:26" ht="12.75" x14ac:dyDescent="0.2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5"/>
      <c r="Z233" s="15"/>
    </row>
    <row r="234" spans="1:26" ht="12.75" x14ac:dyDescent="0.2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5"/>
      <c r="Z234" s="15"/>
    </row>
    <row r="235" spans="1:26" ht="12.75" x14ac:dyDescent="0.2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5"/>
      <c r="Z235" s="15"/>
    </row>
    <row r="236" spans="1:26" ht="12.75" x14ac:dyDescent="0.2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5"/>
      <c r="Z236" s="15"/>
    </row>
    <row r="237" spans="1:26" ht="12.75" x14ac:dyDescent="0.2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5"/>
      <c r="Z237" s="15"/>
    </row>
    <row r="238" spans="1:26" ht="12.75" x14ac:dyDescent="0.2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5"/>
      <c r="Z238" s="15"/>
    </row>
    <row r="239" spans="1:26" ht="12.75" x14ac:dyDescent="0.2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5"/>
      <c r="Z239" s="15"/>
    </row>
    <row r="240" spans="1:26" ht="12.75" x14ac:dyDescent="0.2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5"/>
      <c r="Z240" s="15"/>
    </row>
    <row r="241" spans="1:26" ht="12.75" x14ac:dyDescent="0.2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5"/>
      <c r="Z241" s="15"/>
    </row>
    <row r="242" spans="1:26" ht="12.75" x14ac:dyDescent="0.2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5"/>
      <c r="Z242" s="15"/>
    </row>
    <row r="243" spans="1:26" ht="12.75" x14ac:dyDescent="0.2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5"/>
      <c r="Z243" s="15"/>
    </row>
    <row r="244" spans="1:26" ht="12.75" x14ac:dyDescent="0.2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5"/>
      <c r="Z244" s="15"/>
    </row>
    <row r="245" spans="1:26" ht="12.75" x14ac:dyDescent="0.2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5"/>
      <c r="Z245" s="15"/>
    </row>
    <row r="246" spans="1:26" ht="12.75" x14ac:dyDescent="0.2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5"/>
      <c r="Z246" s="15"/>
    </row>
    <row r="247" spans="1:26" ht="12.75" x14ac:dyDescent="0.2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5"/>
      <c r="Z247" s="15"/>
    </row>
    <row r="248" spans="1:26" ht="12.75" x14ac:dyDescent="0.2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5"/>
      <c r="Z248" s="15"/>
    </row>
    <row r="249" spans="1:26" ht="12.75" x14ac:dyDescent="0.2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5"/>
      <c r="Z249" s="15"/>
    </row>
    <row r="250" spans="1:26" ht="12.75" x14ac:dyDescent="0.2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5"/>
      <c r="Z250" s="15"/>
    </row>
    <row r="251" spans="1:26" ht="12.75" x14ac:dyDescent="0.2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5"/>
      <c r="Z251" s="15"/>
    </row>
    <row r="252" spans="1:26" ht="12.75" x14ac:dyDescent="0.2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5"/>
      <c r="Z252" s="15"/>
    </row>
    <row r="253" spans="1:26" ht="12.75" x14ac:dyDescent="0.2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5"/>
      <c r="Z253" s="15"/>
    </row>
    <row r="254" spans="1:26" ht="12.75" x14ac:dyDescent="0.2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5"/>
      <c r="Z254" s="15"/>
    </row>
    <row r="255" spans="1:26" ht="12.75" x14ac:dyDescent="0.2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5"/>
      <c r="Z255" s="15"/>
    </row>
    <row r="256" spans="1:26" ht="12.75" x14ac:dyDescent="0.2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5"/>
      <c r="Z256" s="15"/>
    </row>
    <row r="257" spans="1:26" ht="12.75" x14ac:dyDescent="0.2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5"/>
      <c r="Z257" s="15"/>
    </row>
    <row r="258" spans="1:26" ht="12.75" x14ac:dyDescent="0.2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5"/>
      <c r="Z258" s="15"/>
    </row>
    <row r="259" spans="1:26" ht="12.75" x14ac:dyDescent="0.2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5"/>
      <c r="Z259" s="15"/>
    </row>
    <row r="260" spans="1:26" ht="12.75" x14ac:dyDescent="0.2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5"/>
      <c r="Z260" s="15"/>
    </row>
    <row r="261" spans="1:26" ht="12.75" x14ac:dyDescent="0.2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5"/>
      <c r="Z261" s="15"/>
    </row>
    <row r="262" spans="1:26" ht="12.75" x14ac:dyDescent="0.2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5"/>
      <c r="Z262" s="15"/>
    </row>
    <row r="263" spans="1:26" ht="12.75" x14ac:dyDescent="0.2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5"/>
      <c r="Z263" s="15"/>
    </row>
    <row r="264" spans="1:26" ht="12.75" x14ac:dyDescent="0.2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5"/>
      <c r="Z264" s="15"/>
    </row>
    <row r="265" spans="1:26" ht="12.75" x14ac:dyDescent="0.2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5"/>
      <c r="Z265" s="15"/>
    </row>
    <row r="266" spans="1:26" ht="12.75" x14ac:dyDescent="0.2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5"/>
      <c r="Z266" s="15"/>
    </row>
    <row r="267" spans="1:26" ht="12.75" x14ac:dyDescent="0.2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5"/>
      <c r="Z267" s="15"/>
    </row>
    <row r="268" spans="1:26" ht="12.75" x14ac:dyDescent="0.2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5"/>
      <c r="Z268" s="15"/>
    </row>
    <row r="269" spans="1:26" ht="12.75" x14ac:dyDescent="0.2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5"/>
      <c r="Z269" s="15"/>
    </row>
    <row r="270" spans="1:26" ht="12.75" x14ac:dyDescent="0.2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5"/>
      <c r="Z270" s="15"/>
    </row>
    <row r="271" spans="1:26" ht="12.75" x14ac:dyDescent="0.2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5"/>
      <c r="Z271" s="15"/>
    </row>
    <row r="272" spans="1:26" ht="12.75" x14ac:dyDescent="0.2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5"/>
      <c r="Z272" s="15"/>
    </row>
    <row r="273" spans="1:26" ht="12.75" x14ac:dyDescent="0.2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5"/>
      <c r="Z273" s="15"/>
    </row>
    <row r="274" spans="1:26" ht="12.75" x14ac:dyDescent="0.2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5"/>
      <c r="Z274" s="15"/>
    </row>
    <row r="275" spans="1:26" ht="12.75" x14ac:dyDescent="0.2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5"/>
      <c r="Z275" s="15"/>
    </row>
    <row r="276" spans="1:26" ht="12.75" x14ac:dyDescent="0.2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5"/>
      <c r="Z276" s="15"/>
    </row>
    <row r="277" spans="1:26" ht="12.75" x14ac:dyDescent="0.2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5"/>
      <c r="Z277" s="15"/>
    </row>
    <row r="278" spans="1:26" ht="12.75" x14ac:dyDescent="0.2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5"/>
      <c r="Z278" s="15"/>
    </row>
    <row r="279" spans="1:26" ht="12.75" x14ac:dyDescent="0.2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5"/>
      <c r="Z279" s="15"/>
    </row>
    <row r="280" spans="1:26" ht="12.75" x14ac:dyDescent="0.2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5"/>
      <c r="Z280" s="15"/>
    </row>
    <row r="281" spans="1:26" ht="12.75" x14ac:dyDescent="0.2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5"/>
      <c r="Z281" s="15"/>
    </row>
    <row r="282" spans="1:26" ht="12.75" x14ac:dyDescent="0.2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5"/>
      <c r="Z282" s="15"/>
    </row>
    <row r="283" spans="1:26" ht="12.75" x14ac:dyDescent="0.2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5"/>
      <c r="Z283" s="15"/>
    </row>
    <row r="284" spans="1:26" ht="12.75" x14ac:dyDescent="0.2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5"/>
      <c r="Z284" s="15"/>
    </row>
    <row r="285" spans="1:26" ht="12.75" x14ac:dyDescent="0.2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5"/>
      <c r="Z285" s="15"/>
    </row>
    <row r="286" spans="1:26" ht="12.75" x14ac:dyDescent="0.2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5"/>
      <c r="Z286" s="15"/>
    </row>
    <row r="287" spans="1:26" ht="12.75" x14ac:dyDescent="0.2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5"/>
      <c r="Z287" s="15"/>
    </row>
    <row r="288" spans="1:26" ht="12.75" x14ac:dyDescent="0.2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5"/>
      <c r="Z288" s="15"/>
    </row>
    <row r="289" spans="1:26" ht="12.75" x14ac:dyDescent="0.2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5"/>
      <c r="Z289" s="15"/>
    </row>
    <row r="290" spans="1:26" ht="12.75" x14ac:dyDescent="0.2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5"/>
      <c r="Z290" s="15"/>
    </row>
    <row r="291" spans="1:26" ht="12.75" x14ac:dyDescent="0.2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5"/>
      <c r="Z291" s="15"/>
    </row>
    <row r="292" spans="1:26" ht="12.75" x14ac:dyDescent="0.2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5"/>
      <c r="Z292" s="15"/>
    </row>
    <row r="293" spans="1:26" ht="12.75" x14ac:dyDescent="0.2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5"/>
      <c r="Z293" s="15"/>
    </row>
    <row r="294" spans="1:26" ht="12.75" x14ac:dyDescent="0.2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5"/>
      <c r="Z294" s="15"/>
    </row>
    <row r="295" spans="1:26" ht="12.75" x14ac:dyDescent="0.2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5"/>
      <c r="Z295" s="15"/>
    </row>
    <row r="296" spans="1:26" ht="12.75" x14ac:dyDescent="0.2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5"/>
      <c r="Z296" s="15"/>
    </row>
    <row r="297" spans="1:26" ht="12.75" x14ac:dyDescent="0.2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5"/>
      <c r="Z297" s="15"/>
    </row>
    <row r="298" spans="1:26" ht="12.75" x14ac:dyDescent="0.2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5"/>
      <c r="Z298" s="15"/>
    </row>
    <row r="299" spans="1:26" ht="12.75" x14ac:dyDescent="0.2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5"/>
      <c r="Z299" s="15"/>
    </row>
    <row r="300" spans="1:26" ht="12.75" x14ac:dyDescent="0.2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5"/>
      <c r="Z300" s="15"/>
    </row>
    <row r="301" spans="1:26" ht="12.75" x14ac:dyDescent="0.2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5"/>
      <c r="Z301" s="15"/>
    </row>
    <row r="302" spans="1:26" ht="12.75" x14ac:dyDescent="0.2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5"/>
      <c r="Z302" s="15"/>
    </row>
    <row r="303" spans="1:26" ht="12.75" x14ac:dyDescent="0.2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5"/>
      <c r="Z303" s="15"/>
    </row>
    <row r="304" spans="1:26" ht="12.75" x14ac:dyDescent="0.2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5"/>
      <c r="Z304" s="15"/>
    </row>
    <row r="305" spans="1:26" ht="12.75" x14ac:dyDescent="0.2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5"/>
      <c r="Z305" s="15"/>
    </row>
    <row r="306" spans="1:26" ht="12.75" x14ac:dyDescent="0.2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5"/>
      <c r="Z306" s="15"/>
    </row>
    <row r="307" spans="1:26" ht="12.75" x14ac:dyDescent="0.2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5"/>
      <c r="Z307" s="15"/>
    </row>
    <row r="308" spans="1:26" ht="12.75" x14ac:dyDescent="0.2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5"/>
      <c r="Z308" s="15"/>
    </row>
    <row r="309" spans="1:26" ht="12.75" x14ac:dyDescent="0.2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5"/>
      <c r="Z309" s="15"/>
    </row>
    <row r="310" spans="1:26" ht="12.75" x14ac:dyDescent="0.2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5"/>
      <c r="Z310" s="15"/>
    </row>
    <row r="311" spans="1:26" ht="12.75" x14ac:dyDescent="0.2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5"/>
      <c r="Z311" s="15"/>
    </row>
    <row r="312" spans="1:26" ht="12.75" x14ac:dyDescent="0.2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5"/>
      <c r="Z312" s="15"/>
    </row>
    <row r="313" spans="1:26" ht="12.75" x14ac:dyDescent="0.2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5"/>
      <c r="Z313" s="15"/>
    </row>
    <row r="314" spans="1:26" ht="12.75" x14ac:dyDescent="0.2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5"/>
      <c r="Z314" s="15"/>
    </row>
    <row r="315" spans="1:26" ht="12.75" x14ac:dyDescent="0.2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5"/>
      <c r="Z315" s="15"/>
    </row>
    <row r="316" spans="1:26" ht="12.75" x14ac:dyDescent="0.2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5"/>
      <c r="Z316" s="15"/>
    </row>
    <row r="317" spans="1:26" ht="12.75" x14ac:dyDescent="0.2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5"/>
      <c r="Z317" s="15"/>
    </row>
    <row r="318" spans="1:26" ht="12.75" x14ac:dyDescent="0.2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5"/>
      <c r="Z318" s="15"/>
    </row>
    <row r="319" spans="1:26" ht="12.75" x14ac:dyDescent="0.2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5"/>
      <c r="Z319" s="15"/>
    </row>
    <row r="320" spans="1:26" ht="12.75" x14ac:dyDescent="0.2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5"/>
      <c r="Z320" s="15"/>
    </row>
    <row r="321" spans="1:26" ht="12.75" x14ac:dyDescent="0.2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5"/>
      <c r="Z321" s="15"/>
    </row>
    <row r="322" spans="1:26" ht="12.75" x14ac:dyDescent="0.2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5"/>
      <c r="Z322" s="15"/>
    </row>
    <row r="323" spans="1:26" ht="12.75" x14ac:dyDescent="0.2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5"/>
      <c r="Z323" s="15"/>
    </row>
    <row r="324" spans="1:26" ht="12.75" x14ac:dyDescent="0.2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5"/>
      <c r="Z324" s="15"/>
    </row>
    <row r="325" spans="1:26" ht="12.75" x14ac:dyDescent="0.2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5"/>
      <c r="Z325" s="15"/>
    </row>
    <row r="326" spans="1:26" ht="12.75" x14ac:dyDescent="0.2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5"/>
      <c r="Z326" s="15"/>
    </row>
    <row r="327" spans="1:26" ht="12.75" x14ac:dyDescent="0.2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5"/>
      <c r="Z327" s="15"/>
    </row>
    <row r="328" spans="1:26" ht="12.75" x14ac:dyDescent="0.2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5"/>
      <c r="Z328" s="15"/>
    </row>
    <row r="329" spans="1:26" ht="12.75" x14ac:dyDescent="0.2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5"/>
      <c r="Z329" s="15"/>
    </row>
    <row r="330" spans="1:26" ht="12.75" x14ac:dyDescent="0.2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5"/>
      <c r="Z330" s="15"/>
    </row>
    <row r="331" spans="1:26" ht="12.75" x14ac:dyDescent="0.2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5"/>
      <c r="Z331" s="15"/>
    </row>
    <row r="332" spans="1:26" ht="12.75" x14ac:dyDescent="0.2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5"/>
      <c r="Z332" s="15"/>
    </row>
    <row r="333" spans="1:26" ht="12.75" x14ac:dyDescent="0.2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5"/>
      <c r="Z333" s="15"/>
    </row>
    <row r="334" spans="1:26" ht="12.75" x14ac:dyDescent="0.2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5"/>
      <c r="Z334" s="15"/>
    </row>
    <row r="335" spans="1:26" ht="12.75" x14ac:dyDescent="0.2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5"/>
      <c r="Z335" s="15"/>
    </row>
    <row r="336" spans="1:26" ht="12.75" x14ac:dyDescent="0.2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5"/>
      <c r="Z336" s="15"/>
    </row>
    <row r="337" spans="1:26" ht="12.75" x14ac:dyDescent="0.2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5"/>
      <c r="Z337" s="15"/>
    </row>
    <row r="338" spans="1:26" ht="12.75" x14ac:dyDescent="0.2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5"/>
      <c r="Z338" s="15"/>
    </row>
    <row r="339" spans="1:26" ht="12.75" x14ac:dyDescent="0.2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5"/>
      <c r="Z339" s="15"/>
    </row>
    <row r="340" spans="1:26" ht="12.75" x14ac:dyDescent="0.2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5"/>
      <c r="Z340" s="15"/>
    </row>
    <row r="341" spans="1:26" ht="12.75" x14ac:dyDescent="0.2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5"/>
      <c r="Z341" s="15"/>
    </row>
    <row r="342" spans="1:26" ht="12.75" x14ac:dyDescent="0.2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5"/>
      <c r="Z342" s="15"/>
    </row>
    <row r="343" spans="1:26" ht="12.75" x14ac:dyDescent="0.2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5"/>
      <c r="Z343" s="15"/>
    </row>
    <row r="344" spans="1:26" ht="12.75" x14ac:dyDescent="0.2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5"/>
      <c r="Z344" s="15"/>
    </row>
    <row r="345" spans="1:26" ht="12.75" x14ac:dyDescent="0.2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5"/>
      <c r="Z345" s="15"/>
    </row>
    <row r="346" spans="1:26" ht="12.75" x14ac:dyDescent="0.2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5"/>
      <c r="Z346" s="15"/>
    </row>
    <row r="347" spans="1:26" ht="12.75" x14ac:dyDescent="0.2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5"/>
      <c r="Z347" s="15"/>
    </row>
    <row r="348" spans="1:26" ht="12.75" x14ac:dyDescent="0.2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5"/>
      <c r="Z348" s="15"/>
    </row>
    <row r="349" spans="1:26" ht="12.75" x14ac:dyDescent="0.2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5"/>
      <c r="Z349" s="15"/>
    </row>
    <row r="350" spans="1:26" ht="12.75" x14ac:dyDescent="0.2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5"/>
      <c r="Z350" s="15"/>
    </row>
    <row r="351" spans="1:26" ht="12.75" x14ac:dyDescent="0.2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5"/>
      <c r="Z351" s="15"/>
    </row>
    <row r="352" spans="1:26" ht="12.75" x14ac:dyDescent="0.2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5"/>
      <c r="Z352" s="15"/>
    </row>
    <row r="353" spans="1:26" ht="12.75" x14ac:dyDescent="0.2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5"/>
      <c r="Z353" s="15"/>
    </row>
    <row r="354" spans="1:26" ht="12.75" x14ac:dyDescent="0.2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5"/>
      <c r="Z354" s="15"/>
    </row>
    <row r="355" spans="1:26" ht="12.75" x14ac:dyDescent="0.2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5"/>
      <c r="Z355" s="15"/>
    </row>
    <row r="356" spans="1:26" ht="12.75" x14ac:dyDescent="0.2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5"/>
      <c r="Z356" s="15"/>
    </row>
    <row r="357" spans="1:26" ht="12.75" x14ac:dyDescent="0.2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5"/>
      <c r="Z357" s="15"/>
    </row>
    <row r="358" spans="1:26" ht="12.75" x14ac:dyDescent="0.2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5"/>
      <c r="Z358" s="15"/>
    </row>
    <row r="359" spans="1:26" ht="12.75" x14ac:dyDescent="0.2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5"/>
      <c r="Z359" s="15"/>
    </row>
    <row r="360" spans="1:26" ht="12.75" x14ac:dyDescent="0.2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5"/>
      <c r="Z360" s="15"/>
    </row>
    <row r="361" spans="1:26" ht="12.75" x14ac:dyDescent="0.2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5"/>
      <c r="Z361" s="15"/>
    </row>
    <row r="362" spans="1:26" ht="12.75" x14ac:dyDescent="0.2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5"/>
      <c r="Z362" s="15"/>
    </row>
    <row r="363" spans="1:26" ht="12.75" x14ac:dyDescent="0.2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5"/>
      <c r="Z363" s="15"/>
    </row>
    <row r="364" spans="1:26" ht="12.75" x14ac:dyDescent="0.2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5"/>
      <c r="Z364" s="15"/>
    </row>
    <row r="365" spans="1:26" ht="12.75" x14ac:dyDescent="0.2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5"/>
      <c r="Z365" s="15"/>
    </row>
    <row r="366" spans="1:26" ht="12.75" x14ac:dyDescent="0.2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5"/>
      <c r="Z366" s="15"/>
    </row>
    <row r="367" spans="1:26" ht="12.75" x14ac:dyDescent="0.2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5"/>
      <c r="Z367" s="15"/>
    </row>
    <row r="368" spans="1:26" ht="12.75" x14ac:dyDescent="0.2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5"/>
      <c r="Z368" s="15"/>
    </row>
    <row r="369" spans="1:26" ht="12.75" x14ac:dyDescent="0.2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5"/>
      <c r="Z369" s="15"/>
    </row>
    <row r="370" spans="1:26" ht="12.75" x14ac:dyDescent="0.2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5"/>
      <c r="Z370" s="15"/>
    </row>
    <row r="371" spans="1:26" ht="12.75" x14ac:dyDescent="0.2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5"/>
      <c r="Z371" s="15"/>
    </row>
    <row r="372" spans="1:26" ht="12.75" x14ac:dyDescent="0.2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5"/>
      <c r="Z372" s="15"/>
    </row>
    <row r="373" spans="1:26" ht="12.75" x14ac:dyDescent="0.2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5"/>
      <c r="Z373" s="15"/>
    </row>
    <row r="374" spans="1:26" ht="12.75" x14ac:dyDescent="0.2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5"/>
      <c r="Z374" s="15"/>
    </row>
    <row r="375" spans="1:26" ht="12.75" x14ac:dyDescent="0.2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5"/>
      <c r="Z375" s="15"/>
    </row>
    <row r="376" spans="1:26" ht="12.75" x14ac:dyDescent="0.2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5"/>
      <c r="Z376" s="15"/>
    </row>
    <row r="377" spans="1:26" ht="12.75" x14ac:dyDescent="0.2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5"/>
      <c r="Z377" s="15"/>
    </row>
    <row r="378" spans="1:26" ht="12.75" x14ac:dyDescent="0.2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5"/>
      <c r="Z378" s="15"/>
    </row>
    <row r="379" spans="1:26" ht="12.75" x14ac:dyDescent="0.2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5"/>
      <c r="Z379" s="15"/>
    </row>
    <row r="380" spans="1:26" ht="12.75" x14ac:dyDescent="0.2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5"/>
      <c r="Z380" s="15"/>
    </row>
    <row r="381" spans="1:26" ht="12.75" x14ac:dyDescent="0.2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5"/>
      <c r="Z381" s="15"/>
    </row>
    <row r="382" spans="1:26" ht="12.75" x14ac:dyDescent="0.2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5"/>
      <c r="Z382" s="15"/>
    </row>
    <row r="383" spans="1:26" ht="12.75" x14ac:dyDescent="0.2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5"/>
      <c r="Z383" s="15"/>
    </row>
    <row r="384" spans="1:26" ht="12.75" x14ac:dyDescent="0.2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5"/>
      <c r="Z384" s="15"/>
    </row>
    <row r="385" spans="1:26" ht="12.75" x14ac:dyDescent="0.2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5"/>
      <c r="Z385" s="15"/>
    </row>
    <row r="386" spans="1:26" ht="12.75" x14ac:dyDescent="0.2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5"/>
      <c r="Z386" s="15"/>
    </row>
    <row r="387" spans="1:26" ht="12.75" x14ac:dyDescent="0.2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5"/>
      <c r="Z387" s="15"/>
    </row>
    <row r="388" spans="1:26" ht="12.75" x14ac:dyDescent="0.2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5"/>
      <c r="Z388" s="15"/>
    </row>
    <row r="389" spans="1:26" ht="12.75" x14ac:dyDescent="0.2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5"/>
      <c r="Z389" s="15"/>
    </row>
    <row r="390" spans="1:26" ht="12.75" x14ac:dyDescent="0.2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5"/>
      <c r="Z390" s="15"/>
    </row>
    <row r="391" spans="1:26" ht="12.75" x14ac:dyDescent="0.2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5"/>
      <c r="Z391" s="15"/>
    </row>
    <row r="392" spans="1:26" ht="12.75" x14ac:dyDescent="0.2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5"/>
      <c r="Z392" s="15"/>
    </row>
    <row r="393" spans="1:26" ht="12.75" x14ac:dyDescent="0.2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5"/>
      <c r="Z393" s="15"/>
    </row>
    <row r="394" spans="1:26" ht="12.75" x14ac:dyDescent="0.2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5"/>
      <c r="Z394" s="15"/>
    </row>
    <row r="395" spans="1:26" ht="12.75" x14ac:dyDescent="0.2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5"/>
      <c r="Z395" s="15"/>
    </row>
    <row r="396" spans="1:26" ht="12.75" x14ac:dyDescent="0.2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5"/>
      <c r="Z396" s="15"/>
    </row>
    <row r="397" spans="1:26" ht="12.75" x14ac:dyDescent="0.2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5"/>
      <c r="Z397" s="15"/>
    </row>
    <row r="398" spans="1:26" ht="12.75" x14ac:dyDescent="0.2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5"/>
      <c r="Z398" s="15"/>
    </row>
    <row r="399" spans="1:26" ht="12.75" x14ac:dyDescent="0.2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5"/>
      <c r="Z399" s="15"/>
    </row>
    <row r="400" spans="1:26" ht="12.75" x14ac:dyDescent="0.2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5"/>
      <c r="Z400" s="15"/>
    </row>
    <row r="401" spans="1:26" ht="12.75" x14ac:dyDescent="0.2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5"/>
      <c r="Z401" s="15"/>
    </row>
    <row r="402" spans="1:26" ht="12.75" x14ac:dyDescent="0.2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5"/>
      <c r="Z402" s="15"/>
    </row>
    <row r="403" spans="1:26" ht="12.75" x14ac:dyDescent="0.2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5"/>
      <c r="Z403" s="15"/>
    </row>
    <row r="404" spans="1:26" ht="12.75" x14ac:dyDescent="0.2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5"/>
      <c r="Z404" s="15"/>
    </row>
    <row r="405" spans="1:26" ht="12.75" x14ac:dyDescent="0.2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5"/>
      <c r="Z405" s="15"/>
    </row>
    <row r="406" spans="1:26" ht="12.75" x14ac:dyDescent="0.2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5"/>
      <c r="Z406" s="15"/>
    </row>
    <row r="407" spans="1:26" ht="12.75" x14ac:dyDescent="0.2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5"/>
      <c r="Z407" s="15"/>
    </row>
    <row r="408" spans="1:26" ht="12.75" x14ac:dyDescent="0.2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5"/>
      <c r="Z408" s="15"/>
    </row>
    <row r="409" spans="1:26" ht="12.75" x14ac:dyDescent="0.2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5"/>
      <c r="Z409" s="15"/>
    </row>
    <row r="410" spans="1:26" ht="12.75" x14ac:dyDescent="0.2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5"/>
      <c r="Z410" s="15"/>
    </row>
    <row r="411" spans="1:26" ht="12.75" x14ac:dyDescent="0.2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5"/>
      <c r="Z411" s="15"/>
    </row>
    <row r="412" spans="1:26" ht="12.75" x14ac:dyDescent="0.2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5"/>
      <c r="Z412" s="15"/>
    </row>
    <row r="413" spans="1:26" ht="12.75" x14ac:dyDescent="0.2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5"/>
      <c r="Z413" s="15"/>
    </row>
    <row r="414" spans="1:26" ht="12.75" x14ac:dyDescent="0.2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5"/>
      <c r="Z414" s="15"/>
    </row>
    <row r="415" spans="1:26" ht="12.75" x14ac:dyDescent="0.2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5"/>
      <c r="Z415" s="15"/>
    </row>
    <row r="416" spans="1:26" ht="12.75" x14ac:dyDescent="0.2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5"/>
      <c r="Z416" s="15"/>
    </row>
    <row r="417" spans="1:26" ht="12.75" x14ac:dyDescent="0.2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5"/>
      <c r="Z417" s="15"/>
    </row>
    <row r="418" spans="1:26" ht="12.75" x14ac:dyDescent="0.2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5"/>
      <c r="Z418" s="15"/>
    </row>
    <row r="419" spans="1:26" ht="12.75" x14ac:dyDescent="0.2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5"/>
      <c r="Z419" s="15"/>
    </row>
    <row r="420" spans="1:26" ht="12.75" x14ac:dyDescent="0.2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5"/>
      <c r="Z420" s="15"/>
    </row>
    <row r="421" spans="1:26" ht="12.75" x14ac:dyDescent="0.2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5"/>
      <c r="Z421" s="15"/>
    </row>
    <row r="422" spans="1:26" ht="12.75" x14ac:dyDescent="0.2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5"/>
      <c r="Z422" s="15"/>
    </row>
    <row r="423" spans="1:26" ht="12.75" x14ac:dyDescent="0.2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5"/>
      <c r="Z423" s="15"/>
    </row>
    <row r="424" spans="1:26" ht="12.75" x14ac:dyDescent="0.2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5"/>
      <c r="Z424" s="15"/>
    </row>
    <row r="425" spans="1:26" ht="12.75" x14ac:dyDescent="0.2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5"/>
      <c r="Z425" s="15"/>
    </row>
    <row r="426" spans="1:26" ht="12.75" x14ac:dyDescent="0.2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5"/>
      <c r="Z426" s="15"/>
    </row>
    <row r="427" spans="1:26" ht="12.75" x14ac:dyDescent="0.2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5"/>
      <c r="Z427" s="15"/>
    </row>
    <row r="428" spans="1:26" ht="12.75" x14ac:dyDescent="0.2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5"/>
      <c r="Z428" s="15"/>
    </row>
    <row r="429" spans="1:26" ht="12.75" x14ac:dyDescent="0.2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5"/>
      <c r="Z429" s="15"/>
    </row>
    <row r="430" spans="1:26" ht="12.75" x14ac:dyDescent="0.2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5"/>
      <c r="Z430" s="15"/>
    </row>
    <row r="431" spans="1:26" ht="12.75" x14ac:dyDescent="0.2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5"/>
      <c r="Z431" s="15"/>
    </row>
    <row r="432" spans="1:26" ht="12.75" x14ac:dyDescent="0.2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5"/>
      <c r="Z432" s="15"/>
    </row>
    <row r="433" spans="1:26" ht="12.75" x14ac:dyDescent="0.2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5"/>
      <c r="Z433" s="15"/>
    </row>
    <row r="434" spans="1:26" ht="12.75" x14ac:dyDescent="0.2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5"/>
      <c r="Z434" s="15"/>
    </row>
    <row r="435" spans="1:26" ht="12.75" x14ac:dyDescent="0.2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5"/>
      <c r="Z435" s="15"/>
    </row>
    <row r="436" spans="1:26" ht="12.75" x14ac:dyDescent="0.2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5"/>
      <c r="Z436" s="15"/>
    </row>
    <row r="437" spans="1:26" ht="12.75" x14ac:dyDescent="0.2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5"/>
      <c r="Z437" s="15"/>
    </row>
    <row r="438" spans="1:26" ht="12.75" x14ac:dyDescent="0.2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5"/>
      <c r="Z438" s="15"/>
    </row>
    <row r="439" spans="1:26" ht="12.75" x14ac:dyDescent="0.2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5"/>
      <c r="Z439" s="15"/>
    </row>
    <row r="440" spans="1:26" ht="12.75" x14ac:dyDescent="0.2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5"/>
      <c r="Z440" s="15"/>
    </row>
    <row r="441" spans="1:26" ht="12.75" x14ac:dyDescent="0.2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5"/>
      <c r="Z441" s="15"/>
    </row>
    <row r="442" spans="1:26" ht="12.75" x14ac:dyDescent="0.2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5"/>
      <c r="Z442" s="15"/>
    </row>
    <row r="443" spans="1:26" ht="12.75" x14ac:dyDescent="0.2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5"/>
      <c r="Z443" s="15"/>
    </row>
    <row r="444" spans="1:26" ht="12.75" x14ac:dyDescent="0.2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5"/>
      <c r="Z444" s="15"/>
    </row>
    <row r="445" spans="1:26" ht="12.75" x14ac:dyDescent="0.2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5"/>
      <c r="Z445" s="15"/>
    </row>
    <row r="446" spans="1:26" ht="12.75" x14ac:dyDescent="0.2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5"/>
      <c r="Z446" s="15"/>
    </row>
    <row r="447" spans="1:26" ht="12.75" x14ac:dyDescent="0.2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5"/>
      <c r="Z447" s="15"/>
    </row>
    <row r="448" spans="1:26" ht="12.75" x14ac:dyDescent="0.2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5"/>
      <c r="Z448" s="15"/>
    </row>
    <row r="449" spans="1:26" ht="12.75" x14ac:dyDescent="0.2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5"/>
      <c r="Z449" s="15"/>
    </row>
    <row r="450" spans="1:26" ht="12.75" x14ac:dyDescent="0.2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5"/>
      <c r="Z450" s="15"/>
    </row>
    <row r="451" spans="1:26" ht="12.75" x14ac:dyDescent="0.2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5"/>
      <c r="Z451" s="15"/>
    </row>
    <row r="452" spans="1:26" ht="12.75" x14ac:dyDescent="0.2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5"/>
      <c r="Z452" s="15"/>
    </row>
    <row r="453" spans="1:26" ht="12.75" x14ac:dyDescent="0.2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5"/>
      <c r="Z453" s="15"/>
    </row>
    <row r="454" spans="1:26" ht="12.75" x14ac:dyDescent="0.2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5"/>
      <c r="Z454" s="15"/>
    </row>
    <row r="455" spans="1:26" ht="12.75" x14ac:dyDescent="0.2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5"/>
      <c r="Z455" s="15"/>
    </row>
    <row r="456" spans="1:26" ht="12.75" x14ac:dyDescent="0.2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5"/>
      <c r="Z456" s="15"/>
    </row>
    <row r="457" spans="1:26" ht="12.75" x14ac:dyDescent="0.2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5"/>
      <c r="Z457" s="15"/>
    </row>
    <row r="458" spans="1:26" ht="12.75" x14ac:dyDescent="0.2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5"/>
      <c r="Z458" s="15"/>
    </row>
    <row r="459" spans="1:26" ht="12.75" x14ac:dyDescent="0.2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5"/>
      <c r="Z459" s="15"/>
    </row>
    <row r="460" spans="1:26" ht="12.75" x14ac:dyDescent="0.2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5"/>
      <c r="Z460" s="15"/>
    </row>
    <row r="461" spans="1:26" ht="12.75" x14ac:dyDescent="0.2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5"/>
      <c r="Z461" s="15"/>
    </row>
    <row r="462" spans="1:26" ht="12.75" x14ac:dyDescent="0.2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5"/>
      <c r="Z462" s="15"/>
    </row>
    <row r="463" spans="1:26" ht="12.75" x14ac:dyDescent="0.2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5"/>
      <c r="Z463" s="15"/>
    </row>
    <row r="464" spans="1:26" ht="12.75" x14ac:dyDescent="0.2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5"/>
      <c r="Z464" s="15"/>
    </row>
    <row r="465" spans="1:26" ht="12.75" x14ac:dyDescent="0.2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5"/>
      <c r="Z465" s="15"/>
    </row>
    <row r="466" spans="1:26" ht="12.75" x14ac:dyDescent="0.2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5"/>
      <c r="Z466" s="15"/>
    </row>
    <row r="467" spans="1:26" ht="12.75" x14ac:dyDescent="0.2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5"/>
      <c r="Z467" s="15"/>
    </row>
    <row r="468" spans="1:26" ht="12.75" x14ac:dyDescent="0.2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5"/>
      <c r="Z468" s="15"/>
    </row>
    <row r="469" spans="1:26" ht="12.75" x14ac:dyDescent="0.2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5"/>
      <c r="Z469" s="15"/>
    </row>
    <row r="470" spans="1:26" ht="12.75" x14ac:dyDescent="0.2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5"/>
      <c r="Z470" s="15"/>
    </row>
    <row r="471" spans="1:26" ht="12.75" x14ac:dyDescent="0.2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5"/>
      <c r="Z471" s="15"/>
    </row>
    <row r="472" spans="1:26" ht="12.75" x14ac:dyDescent="0.2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5"/>
      <c r="Z472" s="15"/>
    </row>
    <row r="473" spans="1:26" ht="12.75" x14ac:dyDescent="0.2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5"/>
      <c r="Z473" s="15"/>
    </row>
    <row r="474" spans="1:26" ht="12.75" x14ac:dyDescent="0.2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5"/>
      <c r="Z474" s="15"/>
    </row>
    <row r="475" spans="1:26" ht="12.75" x14ac:dyDescent="0.2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5"/>
      <c r="Z475" s="15"/>
    </row>
    <row r="476" spans="1:26" ht="12.75" x14ac:dyDescent="0.2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5"/>
      <c r="Z476" s="15"/>
    </row>
    <row r="477" spans="1:26" ht="12.75" x14ac:dyDescent="0.2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5"/>
      <c r="Z477" s="15"/>
    </row>
    <row r="478" spans="1:26" ht="12.75" x14ac:dyDescent="0.2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5"/>
      <c r="Z478" s="15"/>
    </row>
    <row r="479" spans="1:26" ht="12.75" x14ac:dyDescent="0.2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5"/>
      <c r="Z479" s="15"/>
    </row>
    <row r="480" spans="1:26" ht="12.75" x14ac:dyDescent="0.2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5"/>
      <c r="Z480" s="15"/>
    </row>
    <row r="481" spans="1:26" ht="12.75" x14ac:dyDescent="0.2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5"/>
      <c r="Z481" s="15"/>
    </row>
    <row r="482" spans="1:26" ht="12.75" x14ac:dyDescent="0.2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5"/>
      <c r="Z482" s="15"/>
    </row>
    <row r="483" spans="1:26" ht="12.75" x14ac:dyDescent="0.2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5"/>
      <c r="Z483" s="15"/>
    </row>
    <row r="484" spans="1:26" ht="12.75" x14ac:dyDescent="0.2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5"/>
      <c r="Z484" s="15"/>
    </row>
    <row r="485" spans="1:26" ht="12.75" x14ac:dyDescent="0.2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5"/>
      <c r="Z485" s="15"/>
    </row>
    <row r="486" spans="1:26" ht="12.75" x14ac:dyDescent="0.2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5"/>
      <c r="Z486" s="15"/>
    </row>
    <row r="487" spans="1:26" ht="12.75" x14ac:dyDescent="0.2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5"/>
      <c r="Z487" s="15"/>
    </row>
    <row r="488" spans="1:26" ht="12.75" x14ac:dyDescent="0.2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5"/>
      <c r="Z488" s="15"/>
    </row>
    <row r="489" spans="1:26" ht="12.75" x14ac:dyDescent="0.2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5"/>
      <c r="Z489" s="15"/>
    </row>
    <row r="490" spans="1:26" ht="12.75" x14ac:dyDescent="0.2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5"/>
      <c r="Z490" s="15"/>
    </row>
    <row r="491" spans="1:26" ht="12.75" x14ac:dyDescent="0.2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5"/>
      <c r="Z491" s="15"/>
    </row>
    <row r="492" spans="1:26" ht="12.75" x14ac:dyDescent="0.2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5"/>
      <c r="Z492" s="15"/>
    </row>
    <row r="493" spans="1:26" ht="12.75" x14ac:dyDescent="0.2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5"/>
      <c r="Z493" s="15"/>
    </row>
    <row r="494" spans="1:26" ht="12.75" x14ac:dyDescent="0.2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5"/>
      <c r="Z494" s="15"/>
    </row>
    <row r="495" spans="1:26" ht="12.75" x14ac:dyDescent="0.2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5"/>
      <c r="Z495" s="15"/>
    </row>
    <row r="496" spans="1:26" ht="12.75" x14ac:dyDescent="0.2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5"/>
      <c r="Z496" s="15"/>
    </row>
    <row r="497" spans="1:26" ht="12.75" x14ac:dyDescent="0.2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5"/>
      <c r="Z497" s="15"/>
    </row>
    <row r="498" spans="1:26" ht="12.75" x14ac:dyDescent="0.2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5"/>
      <c r="Z498" s="15"/>
    </row>
    <row r="499" spans="1:26" ht="12.75" x14ac:dyDescent="0.2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5"/>
      <c r="Z499" s="15"/>
    </row>
    <row r="500" spans="1:26" ht="12.75" x14ac:dyDescent="0.2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5"/>
      <c r="Z500" s="15"/>
    </row>
    <row r="501" spans="1:26" ht="12.75" x14ac:dyDescent="0.2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5"/>
      <c r="Z501" s="15"/>
    </row>
    <row r="502" spans="1:26" ht="12.75" x14ac:dyDescent="0.2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5"/>
      <c r="Z502" s="15"/>
    </row>
    <row r="503" spans="1:26" ht="12.75" x14ac:dyDescent="0.2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5"/>
      <c r="Z503" s="15"/>
    </row>
    <row r="504" spans="1:26" ht="12.75" x14ac:dyDescent="0.2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5"/>
      <c r="Z504" s="15"/>
    </row>
    <row r="505" spans="1:26" ht="12.75" x14ac:dyDescent="0.2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5"/>
      <c r="Z505" s="15"/>
    </row>
    <row r="506" spans="1:26" ht="12.75" x14ac:dyDescent="0.2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5"/>
      <c r="Z506" s="15"/>
    </row>
    <row r="507" spans="1:26" ht="12.75" x14ac:dyDescent="0.2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5"/>
      <c r="Z507" s="15"/>
    </row>
    <row r="508" spans="1:26" ht="12.75" x14ac:dyDescent="0.2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5"/>
      <c r="Z508" s="15"/>
    </row>
    <row r="509" spans="1:26" ht="12.75" x14ac:dyDescent="0.2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5"/>
      <c r="Z509" s="15"/>
    </row>
    <row r="510" spans="1:26" ht="12.75" x14ac:dyDescent="0.2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5"/>
      <c r="Z510" s="15"/>
    </row>
    <row r="511" spans="1:26" ht="12.75" x14ac:dyDescent="0.2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5"/>
      <c r="Z511" s="15"/>
    </row>
    <row r="512" spans="1:26" ht="12.75" x14ac:dyDescent="0.2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5"/>
      <c r="Z512" s="15"/>
    </row>
    <row r="513" spans="1:26" ht="12.75" x14ac:dyDescent="0.2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5"/>
      <c r="Z513" s="15"/>
    </row>
    <row r="514" spans="1:26" ht="12.75" x14ac:dyDescent="0.2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5"/>
      <c r="Z514" s="15"/>
    </row>
    <row r="515" spans="1:26" ht="12.75" x14ac:dyDescent="0.2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5"/>
      <c r="Z515" s="15"/>
    </row>
    <row r="516" spans="1:26" ht="12.75" x14ac:dyDescent="0.2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5"/>
      <c r="Z516" s="15"/>
    </row>
    <row r="517" spans="1:26" ht="12.75" x14ac:dyDescent="0.2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5"/>
      <c r="Z517" s="15"/>
    </row>
    <row r="518" spans="1:26" ht="12.75" x14ac:dyDescent="0.2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5"/>
      <c r="Z518" s="15"/>
    </row>
    <row r="519" spans="1:26" ht="12.75" x14ac:dyDescent="0.2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5"/>
      <c r="Z519" s="15"/>
    </row>
    <row r="520" spans="1:26" ht="12.75" x14ac:dyDescent="0.2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5"/>
      <c r="Z520" s="15"/>
    </row>
    <row r="521" spans="1:26" ht="12.75" x14ac:dyDescent="0.2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5"/>
      <c r="Z521" s="15"/>
    </row>
    <row r="522" spans="1:26" ht="12.75" x14ac:dyDescent="0.2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5"/>
      <c r="Z522" s="15"/>
    </row>
    <row r="523" spans="1:26" ht="12.75" x14ac:dyDescent="0.2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5"/>
      <c r="Z523" s="15"/>
    </row>
    <row r="524" spans="1:26" ht="12.75" x14ac:dyDescent="0.2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5"/>
      <c r="Z524" s="15"/>
    </row>
    <row r="525" spans="1:26" ht="12.75" x14ac:dyDescent="0.2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5"/>
      <c r="Z525" s="15"/>
    </row>
    <row r="526" spans="1:26" ht="12.75" x14ac:dyDescent="0.2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5"/>
      <c r="Z526" s="15"/>
    </row>
    <row r="527" spans="1:26" ht="12.75" x14ac:dyDescent="0.2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5"/>
      <c r="Z527" s="15"/>
    </row>
    <row r="528" spans="1:26" ht="12.75" x14ac:dyDescent="0.2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5"/>
      <c r="Z528" s="15"/>
    </row>
    <row r="529" spans="1:26" ht="12.75" x14ac:dyDescent="0.2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5"/>
      <c r="Z529" s="15"/>
    </row>
    <row r="530" spans="1:26" ht="12.75" x14ac:dyDescent="0.2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5"/>
      <c r="Z530" s="15"/>
    </row>
    <row r="531" spans="1:26" ht="12.75" x14ac:dyDescent="0.2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5"/>
      <c r="Z531" s="15"/>
    </row>
    <row r="532" spans="1:26" ht="12.75" x14ac:dyDescent="0.2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5"/>
      <c r="Z532" s="15"/>
    </row>
    <row r="533" spans="1:26" ht="12.75" x14ac:dyDescent="0.2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5"/>
      <c r="Z533" s="15"/>
    </row>
    <row r="534" spans="1:26" ht="12.75" x14ac:dyDescent="0.2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5"/>
      <c r="Z534" s="15"/>
    </row>
    <row r="535" spans="1:26" ht="12.75" x14ac:dyDescent="0.2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5"/>
      <c r="Z535" s="15"/>
    </row>
    <row r="536" spans="1:26" ht="12.75" x14ac:dyDescent="0.2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5"/>
      <c r="Z536" s="15"/>
    </row>
    <row r="537" spans="1:26" ht="12.75" x14ac:dyDescent="0.2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5"/>
      <c r="Z537" s="15"/>
    </row>
    <row r="538" spans="1:26" ht="12.75" x14ac:dyDescent="0.2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5"/>
      <c r="Z538" s="15"/>
    </row>
    <row r="539" spans="1:26" ht="12.75" x14ac:dyDescent="0.2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5"/>
      <c r="Z539" s="15"/>
    </row>
    <row r="540" spans="1:26" ht="12.75" x14ac:dyDescent="0.2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5"/>
      <c r="Z540" s="15"/>
    </row>
    <row r="541" spans="1:26" ht="12.75" x14ac:dyDescent="0.2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5"/>
      <c r="Z541" s="15"/>
    </row>
    <row r="542" spans="1:26" ht="12.75" x14ac:dyDescent="0.2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5"/>
      <c r="Z542" s="15"/>
    </row>
    <row r="543" spans="1:26" ht="12.75" x14ac:dyDescent="0.2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5"/>
      <c r="Z543" s="15"/>
    </row>
    <row r="544" spans="1:26" ht="12.75" x14ac:dyDescent="0.2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5"/>
      <c r="Z544" s="15"/>
    </row>
    <row r="545" spans="1:26" ht="12.75" x14ac:dyDescent="0.2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5"/>
      <c r="Z545" s="15"/>
    </row>
    <row r="546" spans="1:26" ht="12.75" x14ac:dyDescent="0.2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5"/>
      <c r="Z546" s="15"/>
    </row>
    <row r="547" spans="1:26" ht="12.75" x14ac:dyDescent="0.2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5"/>
      <c r="Z547" s="15"/>
    </row>
    <row r="548" spans="1:26" ht="12.75" x14ac:dyDescent="0.2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5"/>
      <c r="Z548" s="15"/>
    </row>
    <row r="549" spans="1:26" ht="12.75" x14ac:dyDescent="0.2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5"/>
      <c r="Z549" s="15"/>
    </row>
    <row r="550" spans="1:26" ht="12.75" x14ac:dyDescent="0.2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5"/>
      <c r="Z550" s="15"/>
    </row>
    <row r="551" spans="1:26" ht="12.75" x14ac:dyDescent="0.2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5"/>
      <c r="Z551" s="15"/>
    </row>
    <row r="552" spans="1:26" ht="12.75" x14ac:dyDescent="0.2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5"/>
      <c r="Z552" s="15"/>
    </row>
    <row r="553" spans="1:26" ht="12.75" x14ac:dyDescent="0.2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5"/>
      <c r="Z553" s="15"/>
    </row>
    <row r="554" spans="1:26" ht="12.75" x14ac:dyDescent="0.2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5"/>
      <c r="Z554" s="15"/>
    </row>
    <row r="555" spans="1:26" ht="12.75" x14ac:dyDescent="0.2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5"/>
      <c r="Z555" s="15"/>
    </row>
    <row r="556" spans="1:26" ht="12.75" x14ac:dyDescent="0.2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5"/>
      <c r="Z556" s="15"/>
    </row>
    <row r="557" spans="1:26" ht="12.75" x14ac:dyDescent="0.2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5"/>
      <c r="Z557" s="15"/>
    </row>
    <row r="558" spans="1:26" ht="12.75" x14ac:dyDescent="0.2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5"/>
      <c r="Z558" s="15"/>
    </row>
    <row r="559" spans="1:26" ht="12.75" x14ac:dyDescent="0.2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5"/>
      <c r="Z559" s="15"/>
    </row>
    <row r="560" spans="1:26" ht="12.75" x14ac:dyDescent="0.2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5"/>
      <c r="Z560" s="15"/>
    </row>
    <row r="561" spans="1:26" ht="12.75" x14ac:dyDescent="0.2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5"/>
      <c r="Z561" s="15"/>
    </row>
    <row r="562" spans="1:26" ht="12.75" x14ac:dyDescent="0.2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5"/>
      <c r="Z562" s="15"/>
    </row>
    <row r="563" spans="1:26" ht="12.75" x14ac:dyDescent="0.2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5"/>
      <c r="Z563" s="15"/>
    </row>
    <row r="564" spans="1:26" ht="12.75" x14ac:dyDescent="0.2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5"/>
      <c r="Z564" s="15"/>
    </row>
    <row r="565" spans="1:26" ht="12.75" x14ac:dyDescent="0.2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5"/>
      <c r="Z565" s="15"/>
    </row>
    <row r="566" spans="1:26" ht="12.75" x14ac:dyDescent="0.2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5"/>
      <c r="Z566" s="15"/>
    </row>
    <row r="567" spans="1:26" ht="12.75" x14ac:dyDescent="0.2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5"/>
      <c r="Z567" s="15"/>
    </row>
    <row r="568" spans="1:26" ht="12.75" x14ac:dyDescent="0.2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5"/>
      <c r="Z568" s="15"/>
    </row>
    <row r="569" spans="1:26" ht="12.75" x14ac:dyDescent="0.2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5"/>
      <c r="Z569" s="15"/>
    </row>
    <row r="570" spans="1:26" ht="12.75" x14ac:dyDescent="0.2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5"/>
      <c r="Z570" s="15"/>
    </row>
    <row r="571" spans="1:26" ht="12.75" x14ac:dyDescent="0.2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5"/>
      <c r="Z571" s="15"/>
    </row>
    <row r="572" spans="1:26" ht="12.75" x14ac:dyDescent="0.2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5"/>
      <c r="Z572" s="15"/>
    </row>
    <row r="573" spans="1:26" ht="12.75" x14ac:dyDescent="0.2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5"/>
      <c r="Z573" s="15"/>
    </row>
    <row r="574" spans="1:26" ht="12.75" x14ac:dyDescent="0.2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5"/>
      <c r="Z574" s="15"/>
    </row>
    <row r="575" spans="1:26" ht="12.75" x14ac:dyDescent="0.2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5"/>
      <c r="Z575" s="15"/>
    </row>
    <row r="576" spans="1:26" ht="12.75" x14ac:dyDescent="0.2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5"/>
      <c r="Z576" s="15"/>
    </row>
    <row r="577" spans="1:26" ht="12.75" x14ac:dyDescent="0.2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5"/>
      <c r="Z577" s="15"/>
    </row>
    <row r="578" spans="1:26" ht="12.75" x14ac:dyDescent="0.2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5"/>
      <c r="Z578" s="15"/>
    </row>
    <row r="579" spans="1:26" ht="12.75" x14ac:dyDescent="0.2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5"/>
      <c r="Z579" s="15"/>
    </row>
    <row r="580" spans="1:26" ht="12.75" x14ac:dyDescent="0.2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5"/>
      <c r="Z580" s="15"/>
    </row>
    <row r="581" spans="1:26" ht="12.75" x14ac:dyDescent="0.2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5"/>
      <c r="Z581" s="15"/>
    </row>
    <row r="582" spans="1:26" ht="12.75" x14ac:dyDescent="0.2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5"/>
      <c r="Z582" s="15"/>
    </row>
    <row r="583" spans="1:26" ht="12.75" x14ac:dyDescent="0.2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5"/>
      <c r="Z583" s="15"/>
    </row>
    <row r="584" spans="1:26" ht="12.75" x14ac:dyDescent="0.2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5"/>
      <c r="Z584" s="15"/>
    </row>
    <row r="585" spans="1:26" ht="12.75" x14ac:dyDescent="0.2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5"/>
      <c r="Z585" s="15"/>
    </row>
    <row r="586" spans="1:26" ht="12.75" x14ac:dyDescent="0.2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5"/>
      <c r="Z586" s="15"/>
    </row>
    <row r="587" spans="1:26" ht="12.75" x14ac:dyDescent="0.2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5"/>
      <c r="Z587" s="15"/>
    </row>
    <row r="588" spans="1:26" ht="12.75" x14ac:dyDescent="0.2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5"/>
      <c r="Z588" s="15"/>
    </row>
    <row r="589" spans="1:26" ht="12.75" x14ac:dyDescent="0.2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5"/>
      <c r="Z589" s="15"/>
    </row>
    <row r="590" spans="1:26" ht="12.75" x14ac:dyDescent="0.2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5"/>
      <c r="Z590" s="15"/>
    </row>
    <row r="591" spans="1:26" ht="12.75" x14ac:dyDescent="0.2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5"/>
      <c r="Z591" s="15"/>
    </row>
    <row r="592" spans="1:26" ht="12.75" x14ac:dyDescent="0.2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5"/>
      <c r="Z592" s="15"/>
    </row>
    <row r="593" spans="1:26" ht="12.75" x14ac:dyDescent="0.2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5"/>
      <c r="Z593" s="15"/>
    </row>
    <row r="594" spans="1:26" ht="12.75" x14ac:dyDescent="0.2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5"/>
      <c r="Z594" s="15"/>
    </row>
    <row r="595" spans="1:26" ht="12.75" x14ac:dyDescent="0.2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5"/>
      <c r="Z595" s="15"/>
    </row>
    <row r="596" spans="1:26" ht="12.75" x14ac:dyDescent="0.2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5"/>
      <c r="Z596" s="15"/>
    </row>
    <row r="597" spans="1:26" ht="12.75" x14ac:dyDescent="0.2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5"/>
      <c r="Z597" s="15"/>
    </row>
    <row r="598" spans="1:26" ht="12.75" x14ac:dyDescent="0.2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5"/>
      <c r="Z598" s="15"/>
    </row>
    <row r="599" spans="1:26" ht="12.75" x14ac:dyDescent="0.2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5"/>
      <c r="Z599" s="15"/>
    </row>
    <row r="600" spans="1:26" ht="12.75" x14ac:dyDescent="0.2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5"/>
      <c r="Z600" s="15"/>
    </row>
    <row r="601" spans="1:26" ht="12.75" x14ac:dyDescent="0.2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5"/>
      <c r="Z601" s="15"/>
    </row>
    <row r="602" spans="1:26" ht="12.75" x14ac:dyDescent="0.2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5"/>
      <c r="Z602" s="15"/>
    </row>
    <row r="603" spans="1:26" ht="12.75" x14ac:dyDescent="0.2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5"/>
      <c r="Z603" s="15"/>
    </row>
    <row r="604" spans="1:26" ht="12.75" x14ac:dyDescent="0.2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5"/>
      <c r="Z604" s="15"/>
    </row>
    <row r="605" spans="1:26" ht="12.75" x14ac:dyDescent="0.2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5"/>
      <c r="Z605" s="15"/>
    </row>
    <row r="606" spans="1:26" ht="12.75" x14ac:dyDescent="0.2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5"/>
      <c r="Z606" s="15"/>
    </row>
    <row r="607" spans="1:26" ht="12.75" x14ac:dyDescent="0.2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5"/>
      <c r="Z607" s="15"/>
    </row>
    <row r="608" spans="1:26" ht="12.75" x14ac:dyDescent="0.2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5"/>
      <c r="Z608" s="15"/>
    </row>
    <row r="609" spans="1:26" ht="12.75" x14ac:dyDescent="0.2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5"/>
      <c r="Z609" s="15"/>
    </row>
    <row r="610" spans="1:26" ht="12.75" x14ac:dyDescent="0.2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5"/>
      <c r="Z610" s="15"/>
    </row>
    <row r="611" spans="1:26" ht="12.75" x14ac:dyDescent="0.2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5"/>
      <c r="Z611" s="15"/>
    </row>
    <row r="612" spans="1:26" ht="12.75" x14ac:dyDescent="0.2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5"/>
      <c r="Z612" s="15"/>
    </row>
    <row r="613" spans="1:26" ht="12.75" x14ac:dyDescent="0.2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5"/>
      <c r="Z613" s="15"/>
    </row>
    <row r="614" spans="1:26" ht="12.75" x14ac:dyDescent="0.2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5"/>
      <c r="Z614" s="15"/>
    </row>
    <row r="615" spans="1:26" ht="12.75" x14ac:dyDescent="0.2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5"/>
      <c r="Z615" s="15"/>
    </row>
    <row r="616" spans="1:26" ht="12.75" x14ac:dyDescent="0.2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5"/>
      <c r="Z616" s="15"/>
    </row>
    <row r="617" spans="1:26" ht="12.75" x14ac:dyDescent="0.2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5"/>
      <c r="Z617" s="15"/>
    </row>
    <row r="618" spans="1:26" ht="12.75" x14ac:dyDescent="0.2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5"/>
      <c r="Z618" s="15"/>
    </row>
    <row r="619" spans="1:26" ht="12.75" x14ac:dyDescent="0.2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5"/>
      <c r="Z619" s="15"/>
    </row>
    <row r="620" spans="1:26" ht="12.75" x14ac:dyDescent="0.2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5"/>
      <c r="Z620" s="15"/>
    </row>
    <row r="621" spans="1:26" ht="12.75" x14ac:dyDescent="0.2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5"/>
      <c r="Z621" s="15"/>
    </row>
    <row r="622" spans="1:26" ht="12.75" x14ac:dyDescent="0.2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5"/>
      <c r="Z622" s="15"/>
    </row>
    <row r="623" spans="1:26" ht="12.75" x14ac:dyDescent="0.2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5"/>
      <c r="Z623" s="15"/>
    </row>
    <row r="624" spans="1:26" ht="12.75" x14ac:dyDescent="0.2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5"/>
      <c r="Z624" s="15"/>
    </row>
    <row r="625" spans="1:26" ht="12.75" x14ac:dyDescent="0.2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5"/>
      <c r="Z625" s="15"/>
    </row>
    <row r="626" spans="1:26" ht="12.75" x14ac:dyDescent="0.2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5"/>
      <c r="Z626" s="15"/>
    </row>
    <row r="627" spans="1:26" ht="12.75" x14ac:dyDescent="0.2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5"/>
      <c r="Z627" s="15"/>
    </row>
    <row r="628" spans="1:26" ht="12.75" x14ac:dyDescent="0.2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5"/>
      <c r="Z628" s="15"/>
    </row>
    <row r="629" spans="1:26" ht="12.75" x14ac:dyDescent="0.2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5"/>
      <c r="Z629" s="15"/>
    </row>
    <row r="630" spans="1:26" ht="12.75" x14ac:dyDescent="0.2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5"/>
      <c r="Z630" s="15"/>
    </row>
    <row r="631" spans="1:26" ht="12.75" x14ac:dyDescent="0.2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5"/>
      <c r="Z631" s="15"/>
    </row>
    <row r="632" spans="1:26" ht="12.75" x14ac:dyDescent="0.2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5"/>
      <c r="Z632" s="15"/>
    </row>
    <row r="633" spans="1:26" ht="12.75" x14ac:dyDescent="0.2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5"/>
      <c r="Z633" s="15"/>
    </row>
    <row r="634" spans="1:26" ht="12.75" x14ac:dyDescent="0.2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5"/>
      <c r="Z634" s="15"/>
    </row>
    <row r="635" spans="1:26" ht="12.75" x14ac:dyDescent="0.2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5"/>
      <c r="Z635" s="15"/>
    </row>
    <row r="636" spans="1:26" ht="12.75" x14ac:dyDescent="0.2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5"/>
      <c r="Z636" s="15"/>
    </row>
    <row r="637" spans="1:26" ht="12.75" x14ac:dyDescent="0.2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5"/>
      <c r="Z637" s="15"/>
    </row>
    <row r="638" spans="1:26" ht="12.75" x14ac:dyDescent="0.2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5"/>
      <c r="Z638" s="15"/>
    </row>
    <row r="639" spans="1:26" ht="12.75" x14ac:dyDescent="0.2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5"/>
      <c r="Z639" s="15"/>
    </row>
    <row r="640" spans="1:26" ht="12.75" x14ac:dyDescent="0.2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5"/>
      <c r="Z640" s="15"/>
    </row>
    <row r="641" spans="1:26" ht="12.75" x14ac:dyDescent="0.2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5"/>
      <c r="Z641" s="15"/>
    </row>
    <row r="642" spans="1:26" ht="12.75" x14ac:dyDescent="0.2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5"/>
      <c r="Z642" s="15"/>
    </row>
    <row r="643" spans="1:26" ht="12.75" x14ac:dyDescent="0.2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5"/>
      <c r="Z643" s="15"/>
    </row>
    <row r="644" spans="1:26" ht="12.75" x14ac:dyDescent="0.2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5"/>
      <c r="Z644" s="15"/>
    </row>
    <row r="645" spans="1:26" ht="12.75" x14ac:dyDescent="0.2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5"/>
      <c r="Z645" s="15"/>
    </row>
    <row r="646" spans="1:26" ht="12.75" x14ac:dyDescent="0.2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5"/>
      <c r="Z646" s="15"/>
    </row>
    <row r="647" spans="1:26" ht="12.75" x14ac:dyDescent="0.2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5"/>
      <c r="Z647" s="15"/>
    </row>
    <row r="648" spans="1:26" ht="12.75" x14ac:dyDescent="0.2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5"/>
      <c r="Z648" s="15"/>
    </row>
    <row r="649" spans="1:26" ht="12.75" x14ac:dyDescent="0.2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5"/>
      <c r="Z649" s="15"/>
    </row>
    <row r="650" spans="1:26" ht="12.75" x14ac:dyDescent="0.2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5"/>
      <c r="Z650" s="15"/>
    </row>
    <row r="651" spans="1:26" ht="12.75" x14ac:dyDescent="0.2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5"/>
      <c r="Z651" s="15"/>
    </row>
    <row r="652" spans="1:26" ht="12.75" x14ac:dyDescent="0.2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5"/>
      <c r="Z652" s="15"/>
    </row>
    <row r="653" spans="1:26" ht="12.75" x14ac:dyDescent="0.2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5"/>
      <c r="Z653" s="15"/>
    </row>
    <row r="654" spans="1:26" ht="12.75" x14ac:dyDescent="0.2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5"/>
      <c r="Z654" s="15"/>
    </row>
    <row r="655" spans="1:26" ht="12.75" x14ac:dyDescent="0.2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5"/>
      <c r="Z655" s="15"/>
    </row>
    <row r="656" spans="1:26" ht="12.75" x14ac:dyDescent="0.2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5"/>
      <c r="Z656" s="15"/>
    </row>
    <row r="657" spans="1:26" ht="12.75" x14ac:dyDescent="0.2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5"/>
      <c r="Z657" s="15"/>
    </row>
    <row r="658" spans="1:26" ht="12.75" x14ac:dyDescent="0.2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5"/>
      <c r="Z658" s="15"/>
    </row>
    <row r="659" spans="1:26" ht="12.75" x14ac:dyDescent="0.2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5"/>
      <c r="Z659" s="15"/>
    </row>
    <row r="660" spans="1:26" ht="12.75" x14ac:dyDescent="0.2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5"/>
      <c r="Z660" s="15"/>
    </row>
    <row r="661" spans="1:26" ht="12.75" x14ac:dyDescent="0.2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5"/>
      <c r="Z661" s="15"/>
    </row>
    <row r="662" spans="1:26" ht="12.75" x14ac:dyDescent="0.2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5"/>
      <c r="Z662" s="15"/>
    </row>
    <row r="663" spans="1:26" ht="12.75" x14ac:dyDescent="0.2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5"/>
      <c r="Z663" s="15"/>
    </row>
    <row r="664" spans="1:26" ht="12.75" x14ac:dyDescent="0.2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5"/>
      <c r="Z664" s="15"/>
    </row>
    <row r="665" spans="1:26" ht="12.75" x14ac:dyDescent="0.2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5"/>
      <c r="Z665" s="15"/>
    </row>
    <row r="666" spans="1:26" ht="12.75" x14ac:dyDescent="0.2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5"/>
      <c r="Z666" s="15"/>
    </row>
    <row r="667" spans="1:26" ht="12.75" x14ac:dyDescent="0.2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5"/>
      <c r="Z667" s="15"/>
    </row>
    <row r="668" spans="1:26" ht="12.75" x14ac:dyDescent="0.2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5"/>
      <c r="Z668" s="15"/>
    </row>
    <row r="669" spans="1:26" ht="12.75" x14ac:dyDescent="0.2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5"/>
      <c r="Z669" s="15"/>
    </row>
    <row r="670" spans="1:26" ht="12.75" x14ac:dyDescent="0.2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5"/>
      <c r="Z670" s="15"/>
    </row>
    <row r="671" spans="1:26" ht="12.75" x14ac:dyDescent="0.2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5"/>
      <c r="Z671" s="15"/>
    </row>
    <row r="672" spans="1:26" ht="12.75" x14ac:dyDescent="0.2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5"/>
      <c r="Z672" s="15"/>
    </row>
    <row r="673" spans="1:26" ht="12.75" x14ac:dyDescent="0.2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5"/>
      <c r="Z673" s="15"/>
    </row>
    <row r="674" spans="1:26" ht="12.75" x14ac:dyDescent="0.2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5"/>
      <c r="Z674" s="15"/>
    </row>
    <row r="675" spans="1:26" ht="12.75" x14ac:dyDescent="0.2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5"/>
      <c r="Z675" s="15"/>
    </row>
    <row r="676" spans="1:26" ht="12.75" x14ac:dyDescent="0.2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5"/>
      <c r="Z676" s="15"/>
    </row>
    <row r="677" spans="1:26" ht="12.75" x14ac:dyDescent="0.2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5"/>
      <c r="Z677" s="15"/>
    </row>
    <row r="678" spans="1:26" ht="12.75" x14ac:dyDescent="0.2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5"/>
      <c r="Z678" s="15"/>
    </row>
    <row r="679" spans="1:26" ht="12.75" x14ac:dyDescent="0.2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5"/>
      <c r="Z679" s="15"/>
    </row>
    <row r="680" spans="1:26" ht="12.75" x14ac:dyDescent="0.2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5"/>
      <c r="Z680" s="15"/>
    </row>
    <row r="681" spans="1:26" ht="12.75" x14ac:dyDescent="0.2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5"/>
      <c r="Z681" s="15"/>
    </row>
    <row r="682" spans="1:26" ht="12.75" x14ac:dyDescent="0.2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5"/>
      <c r="Z682" s="15"/>
    </row>
    <row r="683" spans="1:26" ht="12.75" x14ac:dyDescent="0.2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5"/>
      <c r="Z683" s="15"/>
    </row>
    <row r="684" spans="1:26" ht="12.75" x14ac:dyDescent="0.2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5"/>
      <c r="Z684" s="15"/>
    </row>
    <row r="685" spans="1:26" ht="12.75" x14ac:dyDescent="0.2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5"/>
      <c r="Z685" s="15"/>
    </row>
    <row r="686" spans="1:26" ht="12.75" x14ac:dyDescent="0.2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5"/>
      <c r="Z686" s="15"/>
    </row>
    <row r="687" spans="1:26" ht="12.75" x14ac:dyDescent="0.2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5"/>
      <c r="Z687" s="15"/>
    </row>
    <row r="688" spans="1:26" ht="12.75" x14ac:dyDescent="0.2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5"/>
      <c r="Z688" s="15"/>
    </row>
    <row r="689" spans="1:26" ht="12.75" x14ac:dyDescent="0.2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5"/>
      <c r="Z689" s="15"/>
    </row>
    <row r="690" spans="1:26" ht="12.75" x14ac:dyDescent="0.2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5"/>
      <c r="Z690" s="15"/>
    </row>
    <row r="691" spans="1:26" ht="12.75" x14ac:dyDescent="0.2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5"/>
      <c r="Z691" s="15"/>
    </row>
    <row r="692" spans="1:26" ht="12.75" x14ac:dyDescent="0.2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5"/>
      <c r="Z692" s="15"/>
    </row>
    <row r="693" spans="1:26" ht="12.75" x14ac:dyDescent="0.2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5"/>
      <c r="Z693" s="15"/>
    </row>
    <row r="694" spans="1:26" ht="12.75" x14ac:dyDescent="0.2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5"/>
      <c r="Z694" s="15"/>
    </row>
    <row r="695" spans="1:26" ht="12.75" x14ac:dyDescent="0.2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5"/>
      <c r="Z695" s="15"/>
    </row>
    <row r="696" spans="1:26" ht="12.75" x14ac:dyDescent="0.2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5"/>
      <c r="Z696" s="15"/>
    </row>
    <row r="697" spans="1:26" ht="12.75" x14ac:dyDescent="0.2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5"/>
      <c r="Z697" s="15"/>
    </row>
    <row r="698" spans="1:26" ht="12.75" x14ac:dyDescent="0.2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5"/>
      <c r="Z698" s="15"/>
    </row>
    <row r="699" spans="1:26" ht="12.75" x14ac:dyDescent="0.2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5"/>
      <c r="Z699" s="15"/>
    </row>
    <row r="700" spans="1:26" ht="12.75" x14ac:dyDescent="0.2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5"/>
      <c r="Z700" s="15"/>
    </row>
    <row r="701" spans="1:26" ht="12.75" x14ac:dyDescent="0.2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5"/>
      <c r="Z701" s="15"/>
    </row>
    <row r="702" spans="1:26" ht="12.75" x14ac:dyDescent="0.2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5"/>
      <c r="Z702" s="15"/>
    </row>
    <row r="703" spans="1:26" ht="12.75" x14ac:dyDescent="0.2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5"/>
      <c r="Z703" s="15"/>
    </row>
    <row r="704" spans="1:26" ht="12.75" x14ac:dyDescent="0.2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5"/>
      <c r="Z704" s="15"/>
    </row>
    <row r="705" spans="1:26" ht="12.75" x14ac:dyDescent="0.2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5"/>
      <c r="Z705" s="15"/>
    </row>
    <row r="706" spans="1:26" ht="12.75" x14ac:dyDescent="0.2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5"/>
      <c r="Z706" s="15"/>
    </row>
    <row r="707" spans="1:26" ht="12.75" x14ac:dyDescent="0.2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5"/>
      <c r="Z707" s="15"/>
    </row>
    <row r="708" spans="1:26" ht="12.75" x14ac:dyDescent="0.2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5"/>
      <c r="Z708" s="15"/>
    </row>
    <row r="709" spans="1:26" ht="12.75" x14ac:dyDescent="0.2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5"/>
      <c r="Z709" s="15"/>
    </row>
    <row r="710" spans="1:26" ht="12.75" x14ac:dyDescent="0.2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5"/>
      <c r="Z710" s="15"/>
    </row>
    <row r="711" spans="1:26" ht="12.75" x14ac:dyDescent="0.2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5"/>
      <c r="Z711" s="15"/>
    </row>
    <row r="712" spans="1:26" ht="12.75" x14ac:dyDescent="0.2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5"/>
      <c r="Z712" s="15"/>
    </row>
    <row r="713" spans="1:26" ht="12.75" x14ac:dyDescent="0.2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5"/>
      <c r="Z713" s="15"/>
    </row>
    <row r="714" spans="1:26" ht="12.75" x14ac:dyDescent="0.2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5"/>
      <c r="Z714" s="15"/>
    </row>
    <row r="715" spans="1:26" ht="12.75" x14ac:dyDescent="0.2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5"/>
      <c r="Z715" s="15"/>
    </row>
    <row r="716" spans="1:26" ht="12.75" x14ac:dyDescent="0.2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5"/>
      <c r="Z716" s="15"/>
    </row>
    <row r="717" spans="1:26" ht="12.75" x14ac:dyDescent="0.2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5"/>
      <c r="Z717" s="15"/>
    </row>
    <row r="718" spans="1:26" ht="12.75" x14ac:dyDescent="0.2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5"/>
      <c r="Z718" s="15"/>
    </row>
    <row r="719" spans="1:26" ht="12.75" x14ac:dyDescent="0.2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5"/>
      <c r="Z719" s="15"/>
    </row>
    <row r="720" spans="1:26" ht="12.75" x14ac:dyDescent="0.2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5"/>
      <c r="Z720" s="15"/>
    </row>
    <row r="721" spans="1:26" ht="12.75" x14ac:dyDescent="0.2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5"/>
      <c r="Z721" s="15"/>
    </row>
    <row r="722" spans="1:26" ht="12.75" x14ac:dyDescent="0.2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5"/>
      <c r="Z722" s="15"/>
    </row>
    <row r="723" spans="1:26" ht="12.75" x14ac:dyDescent="0.2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5"/>
      <c r="Z723" s="15"/>
    </row>
    <row r="724" spans="1:26" ht="12.75" x14ac:dyDescent="0.2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5"/>
      <c r="Z724" s="15"/>
    </row>
    <row r="725" spans="1:26" ht="12.75" x14ac:dyDescent="0.2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5"/>
      <c r="Z725" s="15"/>
    </row>
    <row r="726" spans="1:26" ht="12.75" x14ac:dyDescent="0.2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5"/>
      <c r="Z726" s="15"/>
    </row>
    <row r="727" spans="1:26" ht="12.75" x14ac:dyDescent="0.2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5"/>
      <c r="Z727" s="15"/>
    </row>
    <row r="728" spans="1:26" ht="12.75" x14ac:dyDescent="0.2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5"/>
      <c r="Z728" s="15"/>
    </row>
    <row r="729" spans="1:26" ht="12.75" x14ac:dyDescent="0.2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5"/>
      <c r="Z729" s="15"/>
    </row>
    <row r="730" spans="1:26" ht="12.75" x14ac:dyDescent="0.2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5"/>
      <c r="Z730" s="15"/>
    </row>
    <row r="731" spans="1:26" ht="12.75" x14ac:dyDescent="0.2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5"/>
      <c r="Z731" s="15"/>
    </row>
    <row r="732" spans="1:26" ht="12.75" x14ac:dyDescent="0.2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5"/>
      <c r="Z732" s="15"/>
    </row>
    <row r="733" spans="1:26" ht="12.75" x14ac:dyDescent="0.2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5"/>
      <c r="Z733" s="15"/>
    </row>
    <row r="734" spans="1:26" ht="12.75" x14ac:dyDescent="0.2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5"/>
      <c r="Z734" s="15"/>
    </row>
    <row r="735" spans="1:26" ht="12.75" x14ac:dyDescent="0.2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5"/>
      <c r="Z735" s="15"/>
    </row>
    <row r="736" spans="1:26" ht="12.75" x14ac:dyDescent="0.2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5"/>
      <c r="Z736" s="15"/>
    </row>
    <row r="737" spans="1:26" ht="12.75" x14ac:dyDescent="0.2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5"/>
      <c r="Z737" s="15"/>
    </row>
    <row r="738" spans="1:26" ht="12.75" x14ac:dyDescent="0.2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5"/>
      <c r="Z738" s="15"/>
    </row>
    <row r="739" spans="1:26" ht="12.75" x14ac:dyDescent="0.2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5"/>
      <c r="Z739" s="15"/>
    </row>
    <row r="740" spans="1:26" ht="12.75" x14ac:dyDescent="0.2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5"/>
      <c r="Z740" s="15"/>
    </row>
    <row r="741" spans="1:26" ht="12.75" x14ac:dyDescent="0.2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5"/>
      <c r="Z741" s="15"/>
    </row>
    <row r="742" spans="1:26" ht="12.75" x14ac:dyDescent="0.2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5"/>
      <c r="Z742" s="15"/>
    </row>
    <row r="743" spans="1:26" ht="12.75" x14ac:dyDescent="0.2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5"/>
      <c r="Z743" s="15"/>
    </row>
    <row r="744" spans="1:26" ht="12.75" x14ac:dyDescent="0.2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5"/>
      <c r="Z744" s="15"/>
    </row>
    <row r="745" spans="1:26" ht="12.75" x14ac:dyDescent="0.2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5"/>
      <c r="Z745" s="15"/>
    </row>
    <row r="746" spans="1:26" ht="12.75" x14ac:dyDescent="0.2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5"/>
      <c r="Z746" s="15"/>
    </row>
    <row r="747" spans="1:26" ht="12.75" x14ac:dyDescent="0.2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5"/>
      <c r="Z747" s="15"/>
    </row>
    <row r="748" spans="1:26" ht="12.75" x14ac:dyDescent="0.2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5"/>
      <c r="Z748" s="15"/>
    </row>
    <row r="749" spans="1:26" ht="12.75" x14ac:dyDescent="0.2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5"/>
      <c r="Z749" s="15"/>
    </row>
    <row r="750" spans="1:26" ht="12.75" x14ac:dyDescent="0.2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5"/>
      <c r="Z750" s="15"/>
    </row>
    <row r="751" spans="1:26" ht="12.75" x14ac:dyDescent="0.2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5"/>
      <c r="Z751" s="15"/>
    </row>
    <row r="752" spans="1:26" ht="12.75" x14ac:dyDescent="0.2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5"/>
      <c r="Z752" s="15"/>
    </row>
    <row r="753" spans="1:26" ht="12.75" x14ac:dyDescent="0.2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5"/>
      <c r="Z753" s="15"/>
    </row>
    <row r="754" spans="1:26" ht="12.75" x14ac:dyDescent="0.2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5"/>
      <c r="Z754" s="15"/>
    </row>
    <row r="755" spans="1:26" ht="12.75" x14ac:dyDescent="0.2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5"/>
      <c r="Z755" s="15"/>
    </row>
    <row r="756" spans="1:26" ht="12.75" x14ac:dyDescent="0.2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5"/>
      <c r="Z756" s="15"/>
    </row>
    <row r="757" spans="1:26" ht="12.75" x14ac:dyDescent="0.2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5"/>
      <c r="Z757" s="15"/>
    </row>
    <row r="758" spans="1:26" ht="12.75" x14ac:dyDescent="0.2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5"/>
      <c r="Z758" s="15"/>
    </row>
    <row r="759" spans="1:26" ht="12.75" x14ac:dyDescent="0.2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5"/>
      <c r="Z759" s="15"/>
    </row>
    <row r="760" spans="1:26" ht="12.75" x14ac:dyDescent="0.2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5"/>
      <c r="Z760" s="15"/>
    </row>
    <row r="761" spans="1:26" ht="12.75" x14ac:dyDescent="0.2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5"/>
      <c r="Z761" s="15"/>
    </row>
    <row r="762" spans="1:26" ht="12.75" x14ac:dyDescent="0.2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5"/>
      <c r="Z762" s="15"/>
    </row>
    <row r="763" spans="1:26" ht="12.75" x14ac:dyDescent="0.2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5"/>
      <c r="Z763" s="15"/>
    </row>
    <row r="764" spans="1:26" ht="12.75" x14ac:dyDescent="0.2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5"/>
      <c r="Z764" s="15"/>
    </row>
    <row r="765" spans="1:26" ht="12.75" x14ac:dyDescent="0.2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5"/>
      <c r="Z765" s="15"/>
    </row>
    <row r="766" spans="1:26" ht="12.75" x14ac:dyDescent="0.2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5"/>
      <c r="Z766" s="15"/>
    </row>
    <row r="767" spans="1:26" ht="12.75" x14ac:dyDescent="0.2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5"/>
      <c r="Z767" s="15"/>
    </row>
    <row r="768" spans="1:26" ht="12.75" x14ac:dyDescent="0.2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5"/>
      <c r="Z768" s="15"/>
    </row>
    <row r="769" spans="1:26" ht="12.75" x14ac:dyDescent="0.2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5"/>
      <c r="Z769" s="15"/>
    </row>
    <row r="770" spans="1:26" ht="12.75" x14ac:dyDescent="0.2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5"/>
      <c r="Z770" s="15"/>
    </row>
    <row r="771" spans="1:26" ht="12.75" x14ac:dyDescent="0.2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5"/>
      <c r="Z771" s="15"/>
    </row>
    <row r="772" spans="1:26" ht="12.75" x14ac:dyDescent="0.2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5"/>
      <c r="Z772" s="15"/>
    </row>
    <row r="773" spans="1:26" ht="12.75" x14ac:dyDescent="0.2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5"/>
      <c r="Z773" s="15"/>
    </row>
    <row r="774" spans="1:26" ht="12.75" x14ac:dyDescent="0.2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5"/>
      <c r="Z774" s="15"/>
    </row>
    <row r="775" spans="1:26" ht="12.75" x14ac:dyDescent="0.2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5"/>
      <c r="Z775" s="15"/>
    </row>
    <row r="776" spans="1:26" ht="12.75" x14ac:dyDescent="0.2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5"/>
      <c r="Z776" s="15"/>
    </row>
    <row r="777" spans="1:26" ht="12.75" x14ac:dyDescent="0.2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5"/>
      <c r="Z777" s="15"/>
    </row>
    <row r="778" spans="1:26" ht="12.75" x14ac:dyDescent="0.2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5"/>
      <c r="Z778" s="15"/>
    </row>
    <row r="779" spans="1:26" ht="12.75" x14ac:dyDescent="0.2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5"/>
      <c r="Z779" s="15"/>
    </row>
    <row r="780" spans="1:26" ht="12.75" x14ac:dyDescent="0.2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5"/>
      <c r="Z780" s="15"/>
    </row>
    <row r="781" spans="1:26" ht="12.75" x14ac:dyDescent="0.2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5"/>
      <c r="Z781" s="15"/>
    </row>
    <row r="782" spans="1:26" ht="12.75" x14ac:dyDescent="0.2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5"/>
      <c r="Z782" s="15"/>
    </row>
    <row r="783" spans="1:26" ht="12.75" x14ac:dyDescent="0.2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5"/>
      <c r="Z783" s="15"/>
    </row>
    <row r="784" spans="1:26" ht="12.75" x14ac:dyDescent="0.2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5"/>
      <c r="Z784" s="15"/>
    </row>
    <row r="785" spans="1:26" ht="12.75" x14ac:dyDescent="0.2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5"/>
      <c r="Z785" s="15"/>
    </row>
    <row r="786" spans="1:26" ht="12.75" x14ac:dyDescent="0.2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5"/>
      <c r="Z786" s="15"/>
    </row>
    <row r="787" spans="1:26" ht="12.75" x14ac:dyDescent="0.2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5"/>
      <c r="Z787" s="15"/>
    </row>
    <row r="788" spans="1:26" ht="12.75" x14ac:dyDescent="0.2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5"/>
      <c r="Z788" s="15"/>
    </row>
    <row r="789" spans="1:26" ht="12.75" x14ac:dyDescent="0.2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5"/>
      <c r="Z789" s="15"/>
    </row>
    <row r="790" spans="1:26" ht="12.75" x14ac:dyDescent="0.2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5"/>
      <c r="Z790" s="15"/>
    </row>
    <row r="791" spans="1:26" ht="12.75" x14ac:dyDescent="0.2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5"/>
      <c r="Z791" s="15"/>
    </row>
    <row r="792" spans="1:26" ht="12.75" x14ac:dyDescent="0.2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5"/>
      <c r="Z792" s="15"/>
    </row>
    <row r="793" spans="1:26" ht="12.75" x14ac:dyDescent="0.2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5"/>
      <c r="Z793" s="15"/>
    </row>
    <row r="794" spans="1:26" ht="12.75" x14ac:dyDescent="0.2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5"/>
      <c r="Z794" s="15"/>
    </row>
    <row r="795" spans="1:26" ht="12.75" x14ac:dyDescent="0.2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5"/>
      <c r="Z795" s="15"/>
    </row>
    <row r="796" spans="1:26" ht="12.75" x14ac:dyDescent="0.2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5"/>
      <c r="Z796" s="15"/>
    </row>
    <row r="797" spans="1:26" ht="12.75" x14ac:dyDescent="0.2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5"/>
      <c r="Z797" s="15"/>
    </row>
    <row r="798" spans="1:26" ht="12.75" x14ac:dyDescent="0.2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5"/>
      <c r="Z798" s="15"/>
    </row>
    <row r="799" spans="1:26" ht="12.75" x14ac:dyDescent="0.2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5"/>
      <c r="Z799" s="15"/>
    </row>
    <row r="800" spans="1:26" ht="12.75" x14ac:dyDescent="0.2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5"/>
      <c r="Z800" s="15"/>
    </row>
    <row r="801" spans="1:26" ht="12.75" x14ac:dyDescent="0.2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5"/>
      <c r="Z801" s="15"/>
    </row>
    <row r="802" spans="1:26" ht="12.75" x14ac:dyDescent="0.2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5"/>
      <c r="Z802" s="15"/>
    </row>
    <row r="803" spans="1:26" ht="12.75" x14ac:dyDescent="0.2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5"/>
      <c r="Z803" s="15"/>
    </row>
    <row r="804" spans="1:26" ht="12.75" x14ac:dyDescent="0.2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5"/>
      <c r="Z804" s="15"/>
    </row>
    <row r="805" spans="1:26" ht="12.75" x14ac:dyDescent="0.2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5"/>
      <c r="Z805" s="15"/>
    </row>
    <row r="806" spans="1:26" ht="12.75" x14ac:dyDescent="0.2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5"/>
      <c r="Z806" s="15"/>
    </row>
    <row r="807" spans="1:26" ht="12.75" x14ac:dyDescent="0.2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5"/>
      <c r="Z807" s="15"/>
    </row>
    <row r="808" spans="1:26" ht="12.75" x14ac:dyDescent="0.2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5"/>
      <c r="Z808" s="15"/>
    </row>
    <row r="809" spans="1:26" ht="12.75" x14ac:dyDescent="0.2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5"/>
      <c r="Z809" s="15"/>
    </row>
    <row r="810" spans="1:26" ht="12.75" x14ac:dyDescent="0.2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5"/>
      <c r="Z810" s="15"/>
    </row>
    <row r="811" spans="1:26" ht="12.75" x14ac:dyDescent="0.2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5"/>
      <c r="Z811" s="15"/>
    </row>
    <row r="812" spans="1:26" ht="12.75" x14ac:dyDescent="0.2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5"/>
      <c r="Z812" s="15"/>
    </row>
    <row r="813" spans="1:26" ht="12.75" x14ac:dyDescent="0.2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5"/>
      <c r="Z813" s="15"/>
    </row>
    <row r="814" spans="1:26" ht="12.75" x14ac:dyDescent="0.2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5"/>
      <c r="Z814" s="15"/>
    </row>
    <row r="815" spans="1:26" ht="12.75" x14ac:dyDescent="0.2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5"/>
      <c r="Z815" s="15"/>
    </row>
    <row r="816" spans="1:26" ht="12.75" x14ac:dyDescent="0.2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5"/>
      <c r="Z816" s="15"/>
    </row>
    <row r="817" spans="1:26" ht="12.75" x14ac:dyDescent="0.2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5"/>
      <c r="Z817" s="15"/>
    </row>
    <row r="818" spans="1:26" ht="12.75" x14ac:dyDescent="0.2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5"/>
      <c r="Z818" s="15"/>
    </row>
    <row r="819" spans="1:26" ht="12.75" x14ac:dyDescent="0.2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5"/>
      <c r="Z819" s="15"/>
    </row>
    <row r="820" spans="1:26" ht="12.75" x14ac:dyDescent="0.2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5"/>
      <c r="Z820" s="15"/>
    </row>
    <row r="821" spans="1:26" ht="12.75" x14ac:dyDescent="0.2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5"/>
      <c r="Z821" s="15"/>
    </row>
    <row r="822" spans="1:26" ht="12.75" x14ac:dyDescent="0.2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5"/>
      <c r="Z822" s="15"/>
    </row>
    <row r="823" spans="1:26" ht="12.75" x14ac:dyDescent="0.2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5"/>
      <c r="Z823" s="15"/>
    </row>
    <row r="824" spans="1:26" ht="12.75" x14ac:dyDescent="0.2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5"/>
      <c r="Z824" s="15"/>
    </row>
    <row r="825" spans="1:26" ht="12.75" x14ac:dyDescent="0.2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5"/>
      <c r="Z825" s="15"/>
    </row>
    <row r="826" spans="1:26" ht="12.75" x14ac:dyDescent="0.2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5"/>
      <c r="Z826" s="15"/>
    </row>
    <row r="827" spans="1:26" ht="12.75" x14ac:dyDescent="0.2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5"/>
      <c r="Z827" s="15"/>
    </row>
    <row r="828" spans="1:26" ht="12.75" x14ac:dyDescent="0.2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5"/>
      <c r="Z828" s="15"/>
    </row>
    <row r="829" spans="1:26" ht="12.75" x14ac:dyDescent="0.2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5"/>
      <c r="Z829" s="15"/>
    </row>
    <row r="830" spans="1:26" ht="12.75" x14ac:dyDescent="0.2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5"/>
      <c r="Z830" s="15"/>
    </row>
    <row r="831" spans="1:26" ht="12.75" x14ac:dyDescent="0.2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5"/>
      <c r="Z831" s="15"/>
    </row>
    <row r="832" spans="1:26" ht="12.75" x14ac:dyDescent="0.2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5"/>
      <c r="Z832" s="15"/>
    </row>
    <row r="833" spans="1:26" ht="12.75" x14ac:dyDescent="0.2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5"/>
      <c r="Z833" s="15"/>
    </row>
    <row r="834" spans="1:26" ht="12.75" x14ac:dyDescent="0.2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5"/>
      <c r="Z834" s="15"/>
    </row>
    <row r="835" spans="1:26" ht="12.75" x14ac:dyDescent="0.2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5"/>
      <c r="Z835" s="15"/>
    </row>
    <row r="836" spans="1:26" ht="12.75" x14ac:dyDescent="0.2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5"/>
      <c r="Z836" s="15"/>
    </row>
    <row r="837" spans="1:26" ht="12.75" x14ac:dyDescent="0.2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5"/>
      <c r="Z837" s="15"/>
    </row>
    <row r="838" spans="1:26" ht="12.75" x14ac:dyDescent="0.2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5"/>
      <c r="Z838" s="15"/>
    </row>
    <row r="839" spans="1:26" ht="12.75" x14ac:dyDescent="0.2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5"/>
      <c r="Z839" s="15"/>
    </row>
    <row r="840" spans="1:26" ht="12.75" x14ac:dyDescent="0.2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5"/>
      <c r="Z840" s="15"/>
    </row>
    <row r="841" spans="1:26" ht="12.75" x14ac:dyDescent="0.2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5"/>
      <c r="Z841" s="15"/>
    </row>
    <row r="842" spans="1:26" ht="12.75" x14ac:dyDescent="0.2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5"/>
      <c r="Z842" s="15"/>
    </row>
    <row r="843" spans="1:26" ht="12.75" x14ac:dyDescent="0.2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5"/>
      <c r="Z843" s="15"/>
    </row>
    <row r="844" spans="1:26" ht="12.75" x14ac:dyDescent="0.2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5"/>
      <c r="Z844" s="15"/>
    </row>
    <row r="845" spans="1:26" ht="12.75" x14ac:dyDescent="0.2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5"/>
      <c r="Z845" s="15"/>
    </row>
    <row r="846" spans="1:26" ht="12.75" x14ac:dyDescent="0.2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5"/>
      <c r="Z846" s="15"/>
    </row>
    <row r="847" spans="1:26" ht="12.75" x14ac:dyDescent="0.2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5"/>
      <c r="Z847" s="15"/>
    </row>
    <row r="848" spans="1:26" ht="12.75" x14ac:dyDescent="0.2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5"/>
      <c r="Z848" s="15"/>
    </row>
    <row r="849" spans="1:26" ht="12.75" x14ac:dyDescent="0.2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5"/>
      <c r="Z849" s="15"/>
    </row>
    <row r="850" spans="1:26" ht="12.75" x14ac:dyDescent="0.2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5"/>
      <c r="Z850" s="15"/>
    </row>
    <row r="851" spans="1:26" ht="12.75" x14ac:dyDescent="0.2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5"/>
      <c r="Z851" s="15"/>
    </row>
    <row r="852" spans="1:26" ht="12.75" x14ac:dyDescent="0.2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5"/>
      <c r="Z852" s="15"/>
    </row>
    <row r="853" spans="1:26" ht="12.75" x14ac:dyDescent="0.2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5"/>
      <c r="Z853" s="15"/>
    </row>
    <row r="854" spans="1:26" ht="12.75" x14ac:dyDescent="0.2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5"/>
      <c r="Z854" s="15"/>
    </row>
    <row r="855" spans="1:26" ht="12.75" x14ac:dyDescent="0.2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5"/>
      <c r="Z855" s="15"/>
    </row>
    <row r="856" spans="1:26" ht="12.75" x14ac:dyDescent="0.2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5"/>
      <c r="Z856" s="15"/>
    </row>
    <row r="857" spans="1:26" ht="12.75" x14ac:dyDescent="0.2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5"/>
      <c r="Z857" s="15"/>
    </row>
    <row r="858" spans="1:26" ht="12.75" x14ac:dyDescent="0.2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5"/>
      <c r="Z858" s="15"/>
    </row>
    <row r="859" spans="1:26" ht="12.75" x14ac:dyDescent="0.2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5"/>
      <c r="Z859" s="15"/>
    </row>
    <row r="860" spans="1:26" ht="12.75" x14ac:dyDescent="0.2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5"/>
      <c r="Z860" s="15"/>
    </row>
    <row r="861" spans="1:26" ht="12.75" x14ac:dyDescent="0.2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5"/>
      <c r="Z861" s="15"/>
    </row>
    <row r="862" spans="1:26" ht="12.75" x14ac:dyDescent="0.2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5"/>
      <c r="Z862" s="15"/>
    </row>
    <row r="863" spans="1:26" ht="12.75" x14ac:dyDescent="0.2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5"/>
      <c r="Z863" s="15"/>
    </row>
    <row r="864" spans="1:26" ht="12.75" x14ac:dyDescent="0.2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5"/>
      <c r="Z864" s="15"/>
    </row>
    <row r="865" spans="1:26" ht="12.75" x14ac:dyDescent="0.2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5"/>
      <c r="Z865" s="15"/>
    </row>
    <row r="866" spans="1:26" ht="12.75" x14ac:dyDescent="0.2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5"/>
      <c r="Z866" s="15"/>
    </row>
    <row r="867" spans="1:26" ht="12.75" x14ac:dyDescent="0.2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5"/>
      <c r="Z867" s="15"/>
    </row>
    <row r="868" spans="1:26" ht="12.75" x14ac:dyDescent="0.2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5"/>
      <c r="Z868" s="15"/>
    </row>
    <row r="869" spans="1:26" ht="12.75" x14ac:dyDescent="0.2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5"/>
      <c r="Z869" s="15"/>
    </row>
    <row r="870" spans="1:26" ht="12.75" x14ac:dyDescent="0.2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5"/>
      <c r="Z870" s="15"/>
    </row>
    <row r="871" spans="1:26" ht="12.75" x14ac:dyDescent="0.2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5"/>
      <c r="Z871" s="15"/>
    </row>
    <row r="872" spans="1:26" ht="12.75" x14ac:dyDescent="0.2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5"/>
      <c r="Z872" s="15"/>
    </row>
    <row r="873" spans="1:26" ht="12.75" x14ac:dyDescent="0.2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5"/>
      <c r="Z873" s="15"/>
    </row>
    <row r="874" spans="1:26" ht="12.75" x14ac:dyDescent="0.2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5"/>
      <c r="Z874" s="15"/>
    </row>
    <row r="875" spans="1:26" ht="12.75" x14ac:dyDescent="0.2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5"/>
      <c r="Z875" s="15"/>
    </row>
    <row r="876" spans="1:26" ht="12.75" x14ac:dyDescent="0.2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5"/>
      <c r="Z876" s="15"/>
    </row>
    <row r="877" spans="1:26" ht="12.75" x14ac:dyDescent="0.2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5"/>
      <c r="Z877" s="15"/>
    </row>
    <row r="878" spans="1:26" ht="12.75" x14ac:dyDescent="0.2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5"/>
      <c r="Z878" s="15"/>
    </row>
    <row r="879" spans="1:26" ht="12.75" x14ac:dyDescent="0.2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5"/>
      <c r="Z879" s="15"/>
    </row>
    <row r="880" spans="1:26" ht="12.75" x14ac:dyDescent="0.2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5"/>
      <c r="Z880" s="15"/>
    </row>
    <row r="881" spans="1:26" ht="12.75" x14ac:dyDescent="0.2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5"/>
      <c r="Z881" s="15"/>
    </row>
    <row r="882" spans="1:26" ht="12.75" x14ac:dyDescent="0.2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5"/>
      <c r="Z882" s="15"/>
    </row>
    <row r="883" spans="1:26" ht="12.75" x14ac:dyDescent="0.2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5"/>
      <c r="Z883" s="15"/>
    </row>
    <row r="884" spans="1:26" ht="12.75" x14ac:dyDescent="0.2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5"/>
      <c r="Z884" s="15"/>
    </row>
    <row r="885" spans="1:26" ht="12.75" x14ac:dyDescent="0.2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5"/>
      <c r="Z885" s="15"/>
    </row>
    <row r="886" spans="1:26" ht="12.75" x14ac:dyDescent="0.2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5"/>
      <c r="Z886" s="15"/>
    </row>
    <row r="887" spans="1:26" ht="12.75" x14ac:dyDescent="0.2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5"/>
      <c r="Z887" s="15"/>
    </row>
    <row r="888" spans="1:26" ht="12.75" x14ac:dyDescent="0.2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5"/>
      <c r="Z888" s="15"/>
    </row>
    <row r="889" spans="1:26" ht="12.75" x14ac:dyDescent="0.2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5"/>
      <c r="Z889" s="15"/>
    </row>
    <row r="890" spans="1:26" ht="12.75" x14ac:dyDescent="0.2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5"/>
      <c r="Z890" s="15"/>
    </row>
    <row r="891" spans="1:26" ht="12.75" x14ac:dyDescent="0.2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5"/>
      <c r="Z891" s="15"/>
    </row>
    <row r="892" spans="1:26" ht="12.75" x14ac:dyDescent="0.2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5"/>
      <c r="Z892" s="15"/>
    </row>
    <row r="893" spans="1:26" ht="12.75" x14ac:dyDescent="0.2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5"/>
      <c r="Z893" s="15"/>
    </row>
    <row r="894" spans="1:26" ht="12.75" x14ac:dyDescent="0.2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5"/>
      <c r="Z894" s="15"/>
    </row>
    <row r="895" spans="1:26" ht="12.75" x14ac:dyDescent="0.2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5"/>
      <c r="Z895" s="15"/>
    </row>
    <row r="896" spans="1:26" ht="12.75" x14ac:dyDescent="0.2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5"/>
      <c r="Z896" s="15"/>
    </row>
    <row r="897" spans="1:26" ht="12.75" x14ac:dyDescent="0.2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5"/>
      <c r="Z897" s="15"/>
    </row>
    <row r="898" spans="1:26" ht="12.75" x14ac:dyDescent="0.2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5"/>
      <c r="Z898" s="15"/>
    </row>
    <row r="899" spans="1:26" ht="12.75" x14ac:dyDescent="0.2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5"/>
      <c r="Z899" s="15"/>
    </row>
    <row r="900" spans="1:26" ht="12.75" x14ac:dyDescent="0.2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5"/>
      <c r="Z900" s="15"/>
    </row>
    <row r="901" spans="1:26" ht="12.75" x14ac:dyDescent="0.2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5"/>
      <c r="Z901" s="15"/>
    </row>
    <row r="902" spans="1:26" ht="12.75" x14ac:dyDescent="0.2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5"/>
      <c r="Z902" s="15"/>
    </row>
    <row r="903" spans="1:26" ht="12.75" x14ac:dyDescent="0.2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5"/>
      <c r="Z903" s="15"/>
    </row>
    <row r="904" spans="1:26" ht="12.75" x14ac:dyDescent="0.2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5"/>
      <c r="Z904" s="15"/>
    </row>
    <row r="905" spans="1:26" ht="12.75" x14ac:dyDescent="0.2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5"/>
      <c r="Z905" s="15"/>
    </row>
    <row r="906" spans="1:26" ht="12.75" x14ac:dyDescent="0.2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5"/>
      <c r="Z906" s="15"/>
    </row>
    <row r="907" spans="1:26" ht="12.75" x14ac:dyDescent="0.2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5"/>
      <c r="Z907" s="15"/>
    </row>
    <row r="908" spans="1:26" ht="12.75" x14ac:dyDescent="0.2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5"/>
      <c r="Z908" s="15"/>
    </row>
    <row r="909" spans="1:26" ht="12.75" x14ac:dyDescent="0.2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5"/>
      <c r="Z909" s="15"/>
    </row>
    <row r="910" spans="1:26" ht="12.75" x14ac:dyDescent="0.2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5"/>
      <c r="Z910" s="15"/>
    </row>
    <row r="911" spans="1:26" ht="12.75" x14ac:dyDescent="0.2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5"/>
      <c r="Z911" s="15"/>
    </row>
    <row r="912" spans="1:26" ht="12.75" x14ac:dyDescent="0.2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5"/>
      <c r="Z912" s="15"/>
    </row>
    <row r="913" spans="1:26" ht="12.75" x14ac:dyDescent="0.2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5"/>
      <c r="Z913" s="15"/>
    </row>
    <row r="914" spans="1:26" ht="12.75" x14ac:dyDescent="0.2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5"/>
      <c r="Z914" s="15"/>
    </row>
    <row r="915" spans="1:26" ht="12.75" x14ac:dyDescent="0.2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5"/>
      <c r="Z915" s="15"/>
    </row>
    <row r="916" spans="1:26" ht="12.75" x14ac:dyDescent="0.2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5"/>
      <c r="Z916" s="15"/>
    </row>
    <row r="917" spans="1:26" ht="12.75" x14ac:dyDescent="0.2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5"/>
      <c r="Z917" s="15"/>
    </row>
    <row r="918" spans="1:26" ht="12.75" x14ac:dyDescent="0.2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5"/>
      <c r="Z918" s="15"/>
    </row>
    <row r="919" spans="1:26" ht="12.75" x14ac:dyDescent="0.2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5"/>
      <c r="Z919" s="15"/>
    </row>
    <row r="920" spans="1:26" ht="12.75" x14ac:dyDescent="0.2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5"/>
      <c r="Z920" s="15"/>
    </row>
    <row r="921" spans="1:26" ht="12.75" x14ac:dyDescent="0.2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5"/>
      <c r="Z921" s="15"/>
    </row>
    <row r="922" spans="1:26" ht="12.75" x14ac:dyDescent="0.2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5"/>
      <c r="Z922" s="15"/>
    </row>
    <row r="923" spans="1:26" ht="12.75" x14ac:dyDescent="0.2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5"/>
      <c r="Z923" s="15"/>
    </row>
    <row r="924" spans="1:26" ht="12.75" x14ac:dyDescent="0.2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5"/>
      <c r="Z924" s="15"/>
    </row>
    <row r="925" spans="1:26" ht="12.75" x14ac:dyDescent="0.2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5"/>
      <c r="Z925" s="15"/>
    </row>
    <row r="926" spans="1:26" ht="12.75" x14ac:dyDescent="0.2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5"/>
      <c r="Z926" s="15"/>
    </row>
    <row r="927" spans="1:26" ht="12.75" x14ac:dyDescent="0.2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5"/>
      <c r="Z927" s="15"/>
    </row>
    <row r="928" spans="1:26" ht="12.75" x14ac:dyDescent="0.2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5"/>
      <c r="Z928" s="15"/>
    </row>
    <row r="929" spans="1:26" ht="12.75" x14ac:dyDescent="0.2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5"/>
      <c r="Z929" s="15"/>
    </row>
    <row r="930" spans="1:26" ht="12.75" x14ac:dyDescent="0.2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5"/>
      <c r="Z930" s="15"/>
    </row>
    <row r="931" spans="1:26" ht="12.75" x14ac:dyDescent="0.2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5"/>
      <c r="Z931" s="15"/>
    </row>
    <row r="932" spans="1:26" ht="12.75" x14ac:dyDescent="0.2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5"/>
      <c r="Z932" s="15"/>
    </row>
    <row r="933" spans="1:26" ht="12.75" x14ac:dyDescent="0.2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5"/>
      <c r="Z933" s="15"/>
    </row>
    <row r="934" spans="1:26" ht="12.75" x14ac:dyDescent="0.2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5"/>
      <c r="Z934" s="15"/>
    </row>
    <row r="935" spans="1:26" ht="12.75" x14ac:dyDescent="0.2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5"/>
      <c r="Z935" s="15"/>
    </row>
    <row r="936" spans="1:26" ht="12.75" x14ac:dyDescent="0.2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5"/>
      <c r="Z936" s="15"/>
    </row>
    <row r="937" spans="1:26" ht="12.75" x14ac:dyDescent="0.2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5"/>
      <c r="Z937" s="15"/>
    </row>
    <row r="938" spans="1:26" ht="12.75" x14ac:dyDescent="0.2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5"/>
      <c r="Z938" s="15"/>
    </row>
    <row r="939" spans="1:26" ht="12.75" x14ac:dyDescent="0.2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5"/>
      <c r="Z939" s="15"/>
    </row>
    <row r="940" spans="1:26" ht="12.75" x14ac:dyDescent="0.2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5"/>
      <c r="Z940" s="15"/>
    </row>
    <row r="941" spans="1:26" ht="12.75" x14ac:dyDescent="0.2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5"/>
      <c r="Z941" s="15"/>
    </row>
    <row r="942" spans="1:26" ht="12.75" x14ac:dyDescent="0.2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5"/>
      <c r="Z942" s="15"/>
    </row>
    <row r="943" spans="1:26" ht="12.75" x14ac:dyDescent="0.2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5"/>
      <c r="Z943" s="15"/>
    </row>
    <row r="944" spans="1:26" ht="12.75" x14ac:dyDescent="0.2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5"/>
      <c r="Z944" s="15"/>
    </row>
    <row r="945" spans="1:26" ht="12.75" x14ac:dyDescent="0.2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5"/>
      <c r="Z945" s="15"/>
    </row>
    <row r="946" spans="1:26" ht="12.75" x14ac:dyDescent="0.2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5"/>
      <c r="Z946" s="15"/>
    </row>
    <row r="947" spans="1:26" ht="12.75" x14ac:dyDescent="0.2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5"/>
      <c r="Z947" s="15"/>
    </row>
    <row r="948" spans="1:26" ht="12.75" x14ac:dyDescent="0.2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5"/>
      <c r="Z948" s="15"/>
    </row>
    <row r="949" spans="1:26" ht="12.75" x14ac:dyDescent="0.2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5"/>
      <c r="Z949" s="15"/>
    </row>
    <row r="950" spans="1:26" ht="12.75" x14ac:dyDescent="0.2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5"/>
      <c r="Z950" s="15"/>
    </row>
    <row r="951" spans="1:26" ht="12.75" x14ac:dyDescent="0.2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5"/>
      <c r="Z951" s="15"/>
    </row>
    <row r="952" spans="1:26" ht="12.75" x14ac:dyDescent="0.2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5"/>
      <c r="Z952" s="15"/>
    </row>
    <row r="953" spans="1:26" ht="12.75" x14ac:dyDescent="0.2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5"/>
      <c r="Z953" s="15"/>
    </row>
    <row r="954" spans="1:26" ht="12.75" x14ac:dyDescent="0.2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5"/>
      <c r="Z954" s="15"/>
    </row>
    <row r="955" spans="1:26" ht="12.75" x14ac:dyDescent="0.2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5"/>
      <c r="Z955" s="15"/>
    </row>
    <row r="956" spans="1:26" ht="12.75" x14ac:dyDescent="0.2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5"/>
      <c r="Z956" s="15"/>
    </row>
    <row r="957" spans="1:26" ht="12.75" x14ac:dyDescent="0.2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5"/>
      <c r="Z957" s="15"/>
    </row>
    <row r="958" spans="1:26" ht="12.75" x14ac:dyDescent="0.2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5"/>
      <c r="Z958" s="15"/>
    </row>
    <row r="959" spans="1:26" ht="12.75" x14ac:dyDescent="0.2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5"/>
      <c r="Z959" s="15"/>
    </row>
    <row r="960" spans="1:26" ht="12.75" x14ac:dyDescent="0.2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5"/>
      <c r="Z960" s="15"/>
    </row>
    <row r="961" spans="1:26" ht="12.75" x14ac:dyDescent="0.2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5"/>
      <c r="Z961" s="15"/>
    </row>
    <row r="962" spans="1:26" ht="12.75" x14ac:dyDescent="0.2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5"/>
      <c r="Z962" s="15"/>
    </row>
    <row r="963" spans="1:26" ht="12.75" x14ac:dyDescent="0.2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5"/>
      <c r="Z963" s="15"/>
    </row>
    <row r="964" spans="1:26" ht="12.75" x14ac:dyDescent="0.2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5"/>
      <c r="Z964" s="15"/>
    </row>
    <row r="965" spans="1:26" ht="12.75" x14ac:dyDescent="0.2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5"/>
      <c r="Z965" s="15"/>
    </row>
    <row r="966" spans="1:26" ht="12.75" x14ac:dyDescent="0.2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5"/>
      <c r="Z966" s="15"/>
    </row>
    <row r="967" spans="1:26" ht="12.75" x14ac:dyDescent="0.2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5"/>
      <c r="Z967" s="15"/>
    </row>
    <row r="968" spans="1:26" ht="12.75" x14ac:dyDescent="0.2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5"/>
      <c r="Z968" s="15"/>
    </row>
    <row r="969" spans="1:26" ht="12.75" x14ac:dyDescent="0.2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5"/>
      <c r="Z969" s="15"/>
    </row>
    <row r="970" spans="1:26" ht="12.75" x14ac:dyDescent="0.2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5"/>
      <c r="Z970" s="15"/>
    </row>
    <row r="971" spans="1:26" ht="12.75" x14ac:dyDescent="0.2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5"/>
      <c r="Z971" s="15"/>
    </row>
    <row r="972" spans="1:26" ht="12.75" x14ac:dyDescent="0.2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5"/>
      <c r="Z972" s="15"/>
    </row>
    <row r="973" spans="1:26" ht="12.75" x14ac:dyDescent="0.2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5"/>
      <c r="Z973" s="15"/>
    </row>
    <row r="974" spans="1:26" ht="12.75" x14ac:dyDescent="0.2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5"/>
      <c r="Z974" s="15"/>
    </row>
    <row r="975" spans="1:26" ht="12.75" x14ac:dyDescent="0.2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5"/>
      <c r="Z975" s="15"/>
    </row>
    <row r="976" spans="1:26" ht="12.75" x14ac:dyDescent="0.2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5"/>
      <c r="Z976" s="15"/>
    </row>
    <row r="977" spans="1:26" ht="12.75" x14ac:dyDescent="0.2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5"/>
      <c r="Z977" s="15"/>
    </row>
    <row r="978" spans="1:26" ht="12.75" x14ac:dyDescent="0.2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5"/>
      <c r="Z978" s="15"/>
    </row>
    <row r="979" spans="1:26" ht="12.75" x14ac:dyDescent="0.2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5"/>
      <c r="Z979" s="15"/>
    </row>
    <row r="980" spans="1:26" ht="12.75" x14ac:dyDescent="0.2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5"/>
      <c r="Z980" s="15"/>
    </row>
    <row r="981" spans="1:26" ht="12.75" x14ac:dyDescent="0.2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5"/>
      <c r="Z981" s="15"/>
    </row>
    <row r="982" spans="1:26" ht="12.75" x14ac:dyDescent="0.2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5"/>
      <c r="Z982" s="15"/>
    </row>
    <row r="983" spans="1:26" ht="12.75" x14ac:dyDescent="0.2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5"/>
      <c r="Z983" s="15"/>
    </row>
    <row r="984" spans="1:26" ht="12.75" x14ac:dyDescent="0.2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5"/>
      <c r="Z984" s="15"/>
    </row>
    <row r="985" spans="1:26" ht="12.75" x14ac:dyDescent="0.2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5"/>
      <c r="Z985" s="15"/>
    </row>
    <row r="986" spans="1:26" ht="12.75" x14ac:dyDescent="0.2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5"/>
      <c r="Z986" s="15"/>
    </row>
    <row r="987" spans="1:26" ht="12.75" x14ac:dyDescent="0.2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5"/>
      <c r="Z987" s="15"/>
    </row>
    <row r="988" spans="1:26" ht="12.75" x14ac:dyDescent="0.2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5"/>
      <c r="Z988" s="15"/>
    </row>
    <row r="989" spans="1:26" ht="12.75" x14ac:dyDescent="0.2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5"/>
      <c r="Z989" s="15"/>
    </row>
    <row r="990" spans="1:26" ht="12.75" x14ac:dyDescent="0.2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5"/>
      <c r="Z990" s="15"/>
    </row>
    <row r="991" spans="1:26" ht="12.75" x14ac:dyDescent="0.2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5"/>
      <c r="Z991" s="15"/>
    </row>
    <row r="992" spans="1:26" ht="12.75" x14ac:dyDescent="0.2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5"/>
      <c r="Z992" s="15"/>
    </row>
    <row r="993" spans="1:26" ht="12.75" x14ac:dyDescent="0.2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5"/>
      <c r="Z993" s="15"/>
    </row>
    <row r="994" spans="1:26" ht="12.75" x14ac:dyDescent="0.2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5"/>
      <c r="Z994" s="15"/>
    </row>
    <row r="995" spans="1:26" ht="12.75" x14ac:dyDescent="0.2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5"/>
      <c r="Z995" s="15"/>
    </row>
    <row r="996" spans="1:26" ht="12.75" x14ac:dyDescent="0.2">
      <c r="A996" s="13"/>
      <c r="B996" s="15"/>
      <c r="C996" s="15"/>
      <c r="D996" s="15"/>
      <c r="E996" s="15"/>
      <c r="F996" s="15"/>
      <c r="G996" s="15"/>
      <c r="H996" s="15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5"/>
      <c r="Z996" s="15"/>
    </row>
    <row r="997" spans="1:26" ht="12.75" x14ac:dyDescent="0.2">
      <c r="A997" s="13"/>
      <c r="B997" s="15"/>
      <c r="C997" s="15"/>
      <c r="D997" s="15"/>
      <c r="E997" s="15"/>
      <c r="F997" s="15"/>
      <c r="G997" s="15"/>
      <c r="H997" s="15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5"/>
      <c r="Z997" s="15"/>
    </row>
    <row r="998" spans="1:26" ht="12.75" x14ac:dyDescent="0.2">
      <c r="A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5"/>
      <c r="Z998" s="15"/>
    </row>
    <row r="999" spans="1:26" ht="12.75" x14ac:dyDescent="0.2">
      <c r="A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5"/>
      <c r="T999" s="15"/>
      <c r="U999" s="15"/>
      <c r="V999" s="15"/>
      <c r="W999" s="15"/>
      <c r="X999" s="15"/>
      <c r="Y999" s="15"/>
      <c r="Z999" s="15"/>
    </row>
    <row r="1000" spans="1:26" ht="12.75" x14ac:dyDescent="0.2">
      <c r="A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5"/>
      <c r="T1000" s="15"/>
      <c r="U1000" s="15"/>
      <c r="V1000" s="15"/>
      <c r="W1000" s="15"/>
      <c r="X1000" s="15"/>
      <c r="Y1000" s="15"/>
      <c r="Z1000" s="15"/>
    </row>
    <row r="1001" spans="1:26" ht="12.75" x14ac:dyDescent="0.2">
      <c r="A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5"/>
      <c r="T1001" s="15"/>
      <c r="U1001" s="15"/>
      <c r="V1001" s="15"/>
      <c r="W1001" s="15"/>
      <c r="X1001" s="15"/>
      <c r="Y1001" s="15"/>
      <c r="Z1001" s="15"/>
    </row>
    <row r="1002" spans="1:26" ht="12.75" x14ac:dyDescent="0.2">
      <c r="A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</row>
    <row r="1003" spans="1:26" ht="12.75" x14ac:dyDescent="0.2">
      <c r="A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Z1001"/>
  <sheetViews>
    <sheetView showGridLines="0" workbookViewId="0">
      <selection activeCell="F11" sqref="F11"/>
    </sheetView>
  </sheetViews>
  <sheetFormatPr baseColWidth="10" defaultColWidth="12.5703125" defaultRowHeight="15.75" customHeight="1" x14ac:dyDescent="0.2"/>
  <cols>
    <col min="2" max="2" width="19.140625" customWidth="1"/>
    <col min="3" max="4" width="31.7109375" customWidth="1"/>
  </cols>
  <sheetData>
    <row r="1" spans="1:26" ht="12.75" x14ac:dyDescent="0.2">
      <c r="A1" s="48"/>
      <c r="B1" s="50"/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6" ht="12.75" x14ac:dyDescent="0.2">
      <c r="A2" s="2"/>
      <c r="B2" s="104"/>
      <c r="C2" s="104"/>
      <c r="D2" s="10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6" ht="31.5" x14ac:dyDescent="0.2">
      <c r="A3" s="103"/>
      <c r="B3" s="79" t="s">
        <v>102</v>
      </c>
      <c r="C3" s="155" t="s">
        <v>129</v>
      </c>
      <c r="D3" s="155" t="s">
        <v>130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5"/>
      <c r="Z3" s="5"/>
    </row>
    <row r="4" spans="1:26" ht="27.75" customHeight="1" x14ac:dyDescent="0.2">
      <c r="A4" s="103"/>
      <c r="B4" s="141">
        <v>2022</v>
      </c>
      <c r="C4" s="198">
        <v>2.4E-2</v>
      </c>
      <c r="D4" s="198">
        <v>8.0000000000000002E-3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5"/>
      <c r="Z4" s="5"/>
    </row>
    <row r="5" spans="1:26" ht="27.75" customHeight="1" x14ac:dyDescent="0.2">
      <c r="A5" s="103"/>
      <c r="B5" s="141">
        <v>2023</v>
      </c>
      <c r="C5" s="198">
        <v>1.9199999999999998E-2</v>
      </c>
      <c r="D5" s="198">
        <v>8.0000000000000002E-3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5"/>
      <c r="Z5" s="5"/>
    </row>
    <row r="6" spans="1:26" ht="27.75" customHeight="1" x14ac:dyDescent="0.2">
      <c r="A6" s="103"/>
      <c r="B6" s="141">
        <v>2024</v>
      </c>
      <c r="C6" s="198">
        <v>1.0800000000000001E-2</v>
      </c>
      <c r="D6" s="198">
        <v>8.0000000000000002E-3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5"/>
      <c r="Z6" s="5"/>
    </row>
    <row r="7" spans="1:26" ht="25.5" customHeight="1" x14ac:dyDescent="0.2">
      <c r="A7" s="2"/>
      <c r="B7" s="2"/>
      <c r="C7" s="11"/>
      <c r="D7" s="11"/>
      <c r="E7" s="9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5"/>
      <c r="Z7" s="5"/>
    </row>
    <row r="8" spans="1:26" ht="25.5" customHeight="1" x14ac:dyDescent="0.2">
      <c r="A8" s="2"/>
      <c r="B8" s="2"/>
      <c r="C8" s="11"/>
      <c r="D8" s="1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5"/>
      <c r="Z8" s="5"/>
    </row>
    <row r="9" spans="1:26" ht="25.5" customHeight="1" x14ac:dyDescent="0.2">
      <c r="A9" s="2"/>
      <c r="B9" s="2"/>
      <c r="C9" s="11"/>
      <c r="D9" s="1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5"/>
      <c r="Z9" s="5"/>
    </row>
    <row r="10" spans="1:26" ht="16.5" customHeight="1" x14ac:dyDescent="0.2">
      <c r="A10" s="2"/>
      <c r="B10" s="2"/>
      <c r="C10" s="9"/>
      <c r="D10" s="10"/>
      <c r="E10" s="11"/>
      <c r="F10" s="11"/>
      <c r="G10" s="12"/>
      <c r="H10" s="10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5"/>
      <c r="Z10" s="5"/>
    </row>
    <row r="11" spans="1:26" ht="30.75" customHeight="1" x14ac:dyDescent="0.2">
      <c r="A11" s="2"/>
      <c r="B11" s="2"/>
      <c r="C11" s="2"/>
      <c r="D11" s="2"/>
      <c r="E11" s="2"/>
      <c r="F11" s="11"/>
      <c r="G11" s="12"/>
      <c r="H11" s="10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5"/>
      <c r="Z11" s="5"/>
    </row>
    <row r="12" spans="1:26" ht="30.75" customHeight="1" x14ac:dyDescent="0.2">
      <c r="A12" s="2"/>
      <c r="B12" s="2"/>
      <c r="C12" s="2"/>
      <c r="D12" s="10"/>
      <c r="E12" s="10"/>
      <c r="F12" s="11"/>
      <c r="G12" s="12"/>
      <c r="H12" s="10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5"/>
      <c r="Z12" s="5"/>
    </row>
    <row r="13" spans="1:26" ht="30.75" customHeight="1" x14ac:dyDescent="0.2">
      <c r="A13" s="2"/>
      <c r="B13" s="2"/>
      <c r="C13" s="12"/>
      <c r="D13" s="10"/>
      <c r="E13" s="11"/>
      <c r="F13" s="11"/>
      <c r="G13" s="13"/>
      <c r="H13" s="10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5"/>
      <c r="Z13" s="5"/>
    </row>
    <row r="14" spans="1:26" ht="30.75" customHeight="1" x14ac:dyDescent="0.2">
      <c r="A14" s="2"/>
      <c r="B14" s="11"/>
      <c r="C14" s="11"/>
      <c r="D14" s="11"/>
      <c r="E14" s="11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5"/>
      <c r="Z14" s="5"/>
    </row>
    <row r="15" spans="1:26" ht="12.75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6" ht="12.75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2.75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2.75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2.75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2.75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2.75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2.75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2.75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2.75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10.25" x14ac:dyDescent="0.2">
      <c r="A25" s="2"/>
      <c r="B25" s="156" t="s">
        <v>131</v>
      </c>
      <c r="C25" s="136">
        <v>0.40379999999999999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2.75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2.75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2.75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2.75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2.7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2.75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2.75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2.75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2.75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2.75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2.75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2.75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2.75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2.75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2.75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2.75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2.75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2.75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2.75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2.75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2.7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2.7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2.7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2.7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2.7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2.7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2.7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2.7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2.7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2.7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2.7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2.7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2.7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2.7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2.7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2.7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2.7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2.7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2.7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2.7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2.7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2.7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2.7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2.7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2.7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2.7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2.7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2.7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2.7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2.7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2.7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2.7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2.7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2.7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2.7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2.7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2.7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2.7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2.7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2.7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2.7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2.7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2.7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2.7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2.7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2.7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2.7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2.7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2.7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2.7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2.7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2.7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2.7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2.7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2.7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2.7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2.7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2.7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2.7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2.7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2.7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2.75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2.7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2.75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2.75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2.7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2.75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2.75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2.75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2.75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2.75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2.75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2.7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2.7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2.75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2.75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2.75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2.7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2.75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2.7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2.7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2.7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2.7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2.75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2.75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2.75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2.75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2.75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2.75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2.75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2.75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2.75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2.7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2.75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2.75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2.75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2.75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2.75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2.75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2.75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2.75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2.75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2.75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2.75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2.75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2.75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2.75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2.75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2.75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2.75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2.75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2.75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2.75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2.75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2.75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2.75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2.75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2.75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2.75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2.7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2.75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2.75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2.75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2.75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2.7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2.7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2.75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2.75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2.75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2.7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2.75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2.75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2.75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2.75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2.75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2.7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2.75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2.75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2.75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2.75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2.75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2.75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2.75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2.75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2.75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2.75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2.75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2.75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2.75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2.7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2.75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2.75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2.75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2.75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2.75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2.75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2.75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2.75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2.75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2.75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2.75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2.75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2.75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2.75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2.75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2.75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2.75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2.75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2.75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2.75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2.75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2.75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2.75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2.75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2.75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2.75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2.75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2.75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2.75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2.75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2.75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2.75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2.75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2.75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2.75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2.75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2.75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2.75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2.75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2.75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2.75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2.75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2.75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2.75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2.75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2.75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2.75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2.75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2.75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2.75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2.75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2.75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2.75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2.75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2.75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2.75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2.75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2.75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2.75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2.75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2.75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2.75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2.75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2.75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2.75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2.75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2.75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2.75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2.75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2.75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2.75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2.75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2.75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2.75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2.75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2.75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2.75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2.75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2.75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2.75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2.75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2.75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2.75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2.75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2.75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2.75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2.75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2.75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2.75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2.75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2.75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2.75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2.75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2.75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2.75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2.75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2.75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2.75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2.75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2.75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2.75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2.75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2.75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2.75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2.75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2.75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2.75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2.75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2.75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2.75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2.75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2.75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2.75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2.75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2.75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2.75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2.75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2.75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2.75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2.75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2.75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2.75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2.75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2.75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2.75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2.75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2.75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2.75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2.75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2.75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2.75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2.75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2.75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2.75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2.75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2.75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2.75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2.75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2.75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2.75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2.75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2.75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2.75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2.75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2.75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2.75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2.75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2.75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2.75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2.75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2.75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2.75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2.75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2.75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2.75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2.75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2.75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2.75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2.75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2.75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2.75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2.75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2.75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2.75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2.75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2.75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2.75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2.75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2.75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2.75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2.75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2.75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2.75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2.75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2.75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2.75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2.75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2.75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2.75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2.75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2.75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2.75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2.75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2.75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2.75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2.75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2.75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2.75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2.75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2.75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2.75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2.75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2.75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2.75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2.75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2.75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2.75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2.75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2.75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2.75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2.75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2.75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2.75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2.75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2.75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2.75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2.75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2.75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2.75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2.75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2.75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2.75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2.75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2.75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2.75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2.75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2.75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2.75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2.75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2.75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2.75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2.75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2.75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2.75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2.75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2.75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2.75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2.75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2.75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2.75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2.75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2.75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2.75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2.75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2.75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2.75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2.75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2.75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2.75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2.75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2.75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2.75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2.75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2.75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2.75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2.75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2.75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2.75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2.75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2.75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2.75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2.75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2.75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2.75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2.75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2.75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2.75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2.75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2.75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2.75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2.75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2.75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2.75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2.75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2.75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2.75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2.75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2.75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2.75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2.75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2.75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2.75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2.75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2.75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2.75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2.75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2.75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2.75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2.75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2.75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2.75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2.75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2.75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2.75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2.75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2.75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2.75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2.75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2.75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2.75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2.75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2.75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2.75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2.75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2.75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2.75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2.75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2.75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2.75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2.75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2.75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2.75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2.75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2.75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2.75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2.75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2.75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2.75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2.75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2.75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2.75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2.75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2.75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2.75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2.75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2.75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2.75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2.75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2.75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2.75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2.75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2.75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2.75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2.75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2.75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2.75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2.75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2.75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2.75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2.75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2.75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2.75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2.75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2.75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2.75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2.75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2.75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2.75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2.75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2.75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2.75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2.75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2.75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2.75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2.75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2.75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2.75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2.75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2.75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2.75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2.75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2.75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2.75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2.75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2.75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2.75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2.75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2.75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2.75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2.75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2.75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2.75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2.75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2.75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2.75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2.75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2.75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2.75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2.75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2.75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2.75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2.75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2.75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2.75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2.75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2.75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2.75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2.75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2.75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2.75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2.75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2.75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2.75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2.75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2.75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2.75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2.75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2.75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2.75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2.75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2.75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2.75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2.75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2.75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2.75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2.75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2.75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2.75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2.75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2.75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2.75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2.75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2.75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2.75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2.75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2.75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2.75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2.75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2.75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2.75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2.75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2.75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2.75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2.75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2.75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2.75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2.75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2.75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2.75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2.75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2.75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2.75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2.75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2.75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2.75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2.75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2.75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2.75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2.75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2.75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2.75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2.75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2.75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2.75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2.75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2.75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2.75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2.75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2.75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2.75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2.75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2.75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2.75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2.75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2.75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2.75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2.75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2.75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2.75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2.75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2.75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2.75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2.75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2.75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2.75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2.75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2.75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2.75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2.75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2.75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2.75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2.75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2.75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2.75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2.75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2.75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2.75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2.75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2.75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2.75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2.75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2.75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2.75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2.75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2.75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2.75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2.75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2.75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2.75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2.75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2.75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2.75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2.75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2.75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2.75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2.75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2.75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2.75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2.75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2.75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2.75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2.75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2.75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2.75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2.75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2.75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2.75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2.75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2.75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2.75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2.75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2.75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2.75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2.75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2.75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2.75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2.75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2.75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2.75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2.75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2.75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2.75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2.75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2.75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2.75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2.75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2.75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2.75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2.75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2.75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2.75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2.75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2.75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2.75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2.75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2.75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2.75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2.75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2.75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2.75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2.75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2.75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2.75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2.75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2.75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2.75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2.75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2.75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2.75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2.75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2.75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2.75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2.75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2.75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2.75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2.75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2.75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2.75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2.75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2.75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2.75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2.75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2.75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2.75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2.75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2.75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2.75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2.75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2.75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2.75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2.75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2.75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2.75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2.75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2.75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2.75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2.75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2.75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2.75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2.75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2.75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2.75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2.75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2.75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2.75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2.75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2.75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2.75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2.75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2.75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2.75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2.75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2.75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2.75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2.75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2.75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2.75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2.75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2.75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2.75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2.75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2.75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2.75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2.75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2.75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2.75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2.75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2.75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2.75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2.75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2.75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2.75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2.75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2.75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2.75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2.75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2.75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2.75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2.75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2.75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2.75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2.75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2.75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2.75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2.75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2.75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2.75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2.75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2.75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2.75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2.75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2.75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2.75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2.75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2.75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2.75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2.75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2.75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2.75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2.75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2.75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2.75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2.75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2.75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2.75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2.75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2.75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2.75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2.75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2.75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2.75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2.75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2.75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2.75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2.75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2.75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2.75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2.75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2.75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2.75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2.75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2.75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2.75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2.75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2.75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2.75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2.75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2.75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2.75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2.75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2.75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2.75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2.75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2.75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2.75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2.75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2.75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2.75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2.75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2.75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2.75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2.75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2.75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2.75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2.75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2.75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2.75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2.75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2.75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2.75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2.75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2.75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2.75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2.75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2.75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2.75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2.75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2.75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2.75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2.75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2.75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2.75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2.75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2.75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2.75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2.75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2.75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2.75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2.75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2.75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2.75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2.75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2.75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2.75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2.75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2.75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2.75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2.75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2.75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2.75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2.75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2.75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2.75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2.75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2.75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2.75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2.75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2.75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2.75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2.75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2.75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2.75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2.75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2.75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2.75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2.75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2.75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2.75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2.75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2.75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2.75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2.75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2.75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2.75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2.75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2.75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2.75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2.75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2.75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2.75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2.75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2.75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2.75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2.75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2.75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2.75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2.75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2.75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2.75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2.75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2.75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2.75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2.75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2.75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2.75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2.75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2.75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2.75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2.75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2.75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2.75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2.75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2.75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2.75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2.75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2.75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2.75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2.75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2.75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2.75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2.75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2.75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2.75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2.75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2.75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2.75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2.75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2.75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2.75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2.75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2.75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2.75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2.75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2.75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2.75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2.75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2.75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2.75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2.75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2.75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2.75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2.75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2.75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2.75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12.75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ht="12.75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ht="12.75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1:24" ht="12.75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1:24" ht="12.75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spans="1:24" ht="12.75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spans="1:24" ht="12.75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 spans="1:24" ht="12.75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 spans="1:24" ht="12.75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</row>
    <row r="999" spans="1:24" ht="12.75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</row>
    <row r="1000" spans="1:24" ht="12.75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</row>
    <row r="1001" spans="1:24" ht="12.75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0854583-e8b9-4690-a1a2-eb7ab5550522">
      <Terms xmlns="http://schemas.microsoft.com/office/infopath/2007/PartnerControls"/>
    </lcf76f155ced4ddcb4097134ff3c332f>
    <TaxCatchAll xmlns="4880f26e-43d7-45dc-b588-b82ad3ecb4a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60CE2B3409D34D9F9D51ACAC6DCB36" ma:contentTypeVersion="20" ma:contentTypeDescription="Create a new document." ma:contentTypeScope="" ma:versionID="8caa66ca9f12f2dca169ea7d0fafbd15">
  <xsd:schema xmlns:xsd="http://www.w3.org/2001/XMLSchema" xmlns:xs="http://www.w3.org/2001/XMLSchema" xmlns:p="http://schemas.microsoft.com/office/2006/metadata/properties" xmlns:ns2="f0854583-e8b9-4690-a1a2-eb7ab5550522" xmlns:ns3="c16cb336-8bab-44e3-abdb-1a235abbc4fd" xmlns:ns4="4880f26e-43d7-45dc-b588-b82ad3ecb4a6" targetNamespace="http://schemas.microsoft.com/office/2006/metadata/properties" ma:root="true" ma:fieldsID="ab36190c810c581f8ae9620030b9b622" ns2:_="" ns3:_="" ns4:_="">
    <xsd:import namespace="f0854583-e8b9-4690-a1a2-eb7ab5550522"/>
    <xsd:import namespace="c16cb336-8bab-44e3-abdb-1a235abbc4fd"/>
    <xsd:import namespace="4880f26e-43d7-45dc-b588-b82ad3ecb4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854583-e8b9-4690-a1a2-eb7ab5550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2499140-3370-47ba-a799-a18fa0be8b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cb336-8bab-44e3-abdb-1a235abbc4f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80f26e-43d7-45dc-b588-b82ad3ecb4a6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8c244b9-ef79-4b3c-bf81-5fc818ddf54f}" ma:internalName="TaxCatchAll" ma:showField="CatchAllData" ma:web="c16cb336-8bab-44e3-abdb-1a235abbc4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F41B5C-6E71-48BA-8250-67EE956A24F4}">
  <ds:schemaRefs>
    <ds:schemaRef ds:uri="http://www.w3.org/XML/1998/namespace"/>
    <ds:schemaRef ds:uri="http://purl.org/dc/terms/"/>
    <ds:schemaRef ds:uri="c16cb336-8bab-44e3-abdb-1a235abbc4fd"/>
    <ds:schemaRef ds:uri="f0854583-e8b9-4690-a1a2-eb7ab5550522"/>
    <ds:schemaRef ds:uri="http://schemas.microsoft.com/office/2006/documentManagement/types"/>
    <ds:schemaRef ds:uri="http://schemas.microsoft.com/office/infopath/2007/PartnerControls"/>
    <ds:schemaRef ds:uri="4880f26e-43d7-45dc-b588-b82ad3ecb4a6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35DF986-5574-489A-B702-A6975FA8AC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38DEEF-0BDE-4A0B-9F59-29AF6FEAE1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854583-e8b9-4690-a1a2-eb7ab5550522"/>
    <ds:schemaRef ds:uri="c16cb336-8bab-44e3-abdb-1a235abbc4fd"/>
    <ds:schemaRef ds:uri="4880f26e-43d7-45dc-b588-b82ad3ecb4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Índice</vt:lpstr>
      <vt:lpstr>1. Número de clientes en 2024</vt:lpstr>
      <vt:lpstr>2. Canales de atención</vt:lpstr>
      <vt:lpstr>3. Reclamos</vt:lpstr>
      <vt:lpstr>4. Defensoría Cliente</vt:lpstr>
      <vt:lpstr>5. Cortes Masivos</vt:lpstr>
      <vt:lpstr>6. Estudio de Percepción de l</vt:lpstr>
      <vt:lpstr>7. INSC</vt:lpstr>
      <vt:lpstr>8. Encuestas internas</vt:lpstr>
      <vt:lpstr>9. Net promoter score Cliente</vt:lpstr>
      <vt:lpstr>10. Cumplimiento en calidad su</vt:lpstr>
      <vt:lpstr>11. Incumplimientos en las des</vt:lpstr>
      <vt:lpstr>12. Calidad Cumplimiento</vt:lpstr>
      <vt:lpstr>13. Continuidad Agua Potable</vt:lpstr>
      <vt:lpstr>14. Presión del servicio AP</vt:lpstr>
      <vt:lpstr>15. Evolución de Aguas Andinas</vt:lpstr>
      <vt:lpstr>16. Convenios de pagos sociale</vt:lpstr>
      <vt:lpstr>17. Tasa de incobrables sobre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Ignacio Ferruz Castellanos</cp:lastModifiedBy>
  <cp:revision/>
  <dcterms:created xsi:type="dcterms:W3CDTF">2024-06-06T13:57:03Z</dcterms:created>
  <dcterms:modified xsi:type="dcterms:W3CDTF">2025-03-31T18:27:17Z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0x0101000D60CE2B3409D34D9F9D51ACAC6DCB36</vt:lpwstr>
  </property>
  <property fmtid="{D5CDD505-2E9C-101B-9397-08002B2CF9AE}" pid="3" name="MediaServiceImageTags">
    <vt:lpwstr/>
  </property>
  <property fmtid="{D5CDD505-2E9C-101B-9397-08002B2CF9AE}" pid="4" name="KriptosClassAi">
    <vt:lpwstr>1-Uso Interno</vt:lpwstr>
  </property>
</Properties>
</file>